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40" windowWidth="11535" windowHeight="9480" activeTab="0"/>
  </bookViews>
  <sheets>
    <sheet name="W J1" sheetId="1" r:id="rId1"/>
    <sheet name="W J2" sheetId="2" r:id="rId2"/>
  </sheets>
  <externalReferences>
    <externalReference r:id="rId5"/>
  </externalReferences>
  <definedNames>
    <definedName name="_xlnm.Print_Area" localSheetId="0">'W J1'!$B$2:$Q$42</definedName>
    <definedName name="_xlnm.Print_Area" localSheetId="1">'W J2'!$C$1:$P$50</definedName>
  </definedNames>
  <calcPr fullCalcOnLoad="1"/>
</workbook>
</file>

<file path=xl/sharedStrings.xml><?xml version="1.0" encoding="utf-8"?>
<sst xmlns="http://schemas.openxmlformats.org/spreadsheetml/2006/main" count="435" uniqueCount="255">
  <si>
    <t>Instap</t>
  </si>
  <si>
    <t>Jak</t>
  </si>
  <si>
    <t>de Vries</t>
  </si>
  <si>
    <t>Senior</t>
  </si>
  <si>
    <t>Jeugd</t>
  </si>
  <si>
    <t>Bakker</t>
  </si>
  <si>
    <t>Gymnet</t>
  </si>
  <si>
    <t>HB</t>
  </si>
  <si>
    <t>Blom</t>
  </si>
  <si>
    <t>Koopman</t>
  </si>
  <si>
    <t>Joost</t>
  </si>
  <si>
    <t>Kruiswijk</t>
  </si>
  <si>
    <t>Bas</t>
  </si>
  <si>
    <t>Wigchert</t>
  </si>
  <si>
    <t>Nick</t>
  </si>
  <si>
    <t>Wolf</t>
  </si>
  <si>
    <t>Cor</t>
  </si>
  <si>
    <t>Jens</t>
  </si>
  <si>
    <t>van Zwol</t>
  </si>
  <si>
    <t>DEV</t>
  </si>
  <si>
    <t>Smit</t>
  </si>
  <si>
    <t>Swift</t>
  </si>
  <si>
    <t>Robin</t>
  </si>
  <si>
    <t>de Boer</t>
  </si>
  <si>
    <t>Tump</t>
  </si>
  <si>
    <t>Langenberg</t>
  </si>
  <si>
    <t>Lubrecht</t>
  </si>
  <si>
    <t>Ilpenstein</t>
  </si>
  <si>
    <t>LH</t>
  </si>
  <si>
    <t>Bernd</t>
  </si>
  <si>
    <t>Ricardo</t>
  </si>
  <si>
    <t>Kok</t>
  </si>
  <si>
    <t>Erik</t>
  </si>
  <si>
    <t>Roy</t>
  </si>
  <si>
    <t>Tycho</t>
  </si>
  <si>
    <t>Janssen</t>
  </si>
  <si>
    <t>Delano</t>
  </si>
  <si>
    <t>Glandorf</t>
  </si>
  <si>
    <t>Bego</t>
  </si>
  <si>
    <t>Guido</t>
  </si>
  <si>
    <t>Carucci</t>
  </si>
  <si>
    <t>Schaap</t>
  </si>
  <si>
    <t>Martijn</t>
  </si>
  <si>
    <t>Jakobs</t>
  </si>
  <si>
    <t>Kai</t>
  </si>
  <si>
    <t>Tendick</t>
  </si>
  <si>
    <t>Leon</t>
  </si>
  <si>
    <t>Thijs</t>
  </si>
  <si>
    <t>Besteman</t>
  </si>
  <si>
    <t>Jasper</t>
  </si>
  <si>
    <t>Maarten</t>
  </si>
  <si>
    <t>Melvin</t>
  </si>
  <si>
    <t>Seitner</t>
  </si>
  <si>
    <t>Bram</t>
  </si>
  <si>
    <t>Colin</t>
  </si>
  <si>
    <t>Bart</t>
  </si>
  <si>
    <t>Christopher</t>
  </si>
  <si>
    <t>Bleij</t>
  </si>
  <si>
    <t>Jim</t>
  </si>
  <si>
    <t>Dokter</t>
  </si>
  <si>
    <t>Kevin</t>
  </si>
  <si>
    <t>Dupuy</t>
  </si>
  <si>
    <t>Aron</t>
  </si>
  <si>
    <t>Last</t>
  </si>
  <si>
    <t>Mika</t>
  </si>
  <si>
    <t>van Malssen</t>
  </si>
  <si>
    <t>Lars</t>
  </si>
  <si>
    <t>van der Nol</t>
  </si>
  <si>
    <t>Rosendahl</t>
  </si>
  <si>
    <t>Bo</t>
  </si>
  <si>
    <t>Luuc</t>
  </si>
  <si>
    <t>ter Voort</t>
  </si>
  <si>
    <t>Quinten</t>
  </si>
  <si>
    <t>Noto</t>
  </si>
  <si>
    <t>John</t>
  </si>
  <si>
    <t>Bosschert</t>
  </si>
  <si>
    <t>Michel</t>
  </si>
  <si>
    <t>Rol</t>
  </si>
  <si>
    <t>Khan</t>
  </si>
  <si>
    <t>Joep</t>
  </si>
  <si>
    <t>van Ouwerkerk</t>
  </si>
  <si>
    <t>Stijn</t>
  </si>
  <si>
    <t>Mees</t>
  </si>
  <si>
    <t>van Haaren</t>
  </si>
  <si>
    <t>Yanick</t>
  </si>
  <si>
    <t>Maxim</t>
  </si>
  <si>
    <t>Eljon</t>
  </si>
  <si>
    <t>Mathew</t>
  </si>
  <si>
    <t>3/7</t>
  </si>
  <si>
    <t>Benjamin</t>
  </si>
  <si>
    <t>Pupil</t>
  </si>
  <si>
    <t>29-08-2001</t>
  </si>
  <si>
    <t>Job</t>
  </si>
  <si>
    <t>Zeegers</t>
  </si>
  <si>
    <t>05-05-2006</t>
  </si>
  <si>
    <t>04-02-2003</t>
  </si>
  <si>
    <t>22-08-2004</t>
  </si>
  <si>
    <t>Ed</t>
  </si>
  <si>
    <t>Barakauskis</t>
  </si>
  <si>
    <t>28-10-2004</t>
  </si>
  <si>
    <t>16-11-2006</t>
  </si>
  <si>
    <t>Chris</t>
  </si>
  <si>
    <t>14-02-2005</t>
  </si>
  <si>
    <t>Paeper</t>
  </si>
  <si>
    <t>28-04-2006</t>
  </si>
  <si>
    <t>van den Dobbelsteen</t>
  </si>
  <si>
    <t>Brinio</t>
  </si>
  <si>
    <t>Stefan</t>
  </si>
  <si>
    <t>t Hoen</t>
  </si>
  <si>
    <t>van der Molen</t>
  </si>
  <si>
    <t>W2000</t>
  </si>
  <si>
    <t>Sam</t>
  </si>
  <si>
    <t>Hand</t>
  </si>
  <si>
    <t>Köller</t>
  </si>
  <si>
    <t>Gerlof</t>
  </si>
  <si>
    <t>Roos</t>
  </si>
  <si>
    <t>Timo</t>
  </si>
  <si>
    <t>Brouwer</t>
  </si>
  <si>
    <t>Ian</t>
  </si>
  <si>
    <t>Bailey</t>
  </si>
  <si>
    <t>Tobias</t>
  </si>
  <si>
    <t>Stijns</t>
  </si>
  <si>
    <t>Luca</t>
  </si>
  <si>
    <t>Pinna</t>
  </si>
  <si>
    <t>Borghols</t>
  </si>
  <si>
    <t>Senn</t>
  </si>
  <si>
    <t>Boorsma</t>
  </si>
  <si>
    <t>J.J.</t>
  </si>
  <si>
    <t>de Rooij</t>
  </si>
  <si>
    <t>van Gellekom</t>
  </si>
  <si>
    <t>van Boxtel</t>
  </si>
  <si>
    <t>van der Zwan</t>
  </si>
  <si>
    <t>05-05-2004</t>
  </si>
  <si>
    <t>Bodhi</t>
  </si>
  <si>
    <t>Selij</t>
  </si>
  <si>
    <t>10-11-2004</t>
  </si>
  <si>
    <t>Jivan</t>
  </si>
  <si>
    <t>07-11-2003</t>
  </si>
  <si>
    <t>02-04-2003</t>
  </si>
  <si>
    <t>Nadir</t>
  </si>
  <si>
    <t>2/5</t>
  </si>
  <si>
    <t>22-10-2002</t>
  </si>
  <si>
    <t>Bjarne</t>
  </si>
  <si>
    <t>18-02-2002</t>
  </si>
  <si>
    <t>19-07-2002</t>
  </si>
  <si>
    <t>14-01-2002</t>
  </si>
  <si>
    <t>12-11-2002</t>
  </si>
  <si>
    <t>25-07-2003</t>
  </si>
  <si>
    <t>23-05-2002</t>
  </si>
  <si>
    <t>21-09-2002</t>
  </si>
  <si>
    <t>11-09-2003</t>
  </si>
  <si>
    <t>07-01-2004</t>
  </si>
  <si>
    <t>13-12-2003</t>
  </si>
  <si>
    <t>Sven</t>
  </si>
  <si>
    <t>Gee</t>
  </si>
  <si>
    <t>21-08-2003</t>
  </si>
  <si>
    <t>Riquelme</t>
  </si>
  <si>
    <t>Breinburg</t>
  </si>
  <si>
    <t>20-03-2004</t>
  </si>
  <si>
    <t>4/14</t>
  </si>
  <si>
    <t>Junior 1</t>
  </si>
  <si>
    <t>Junior 2</t>
  </si>
  <si>
    <t>Viggo</t>
  </si>
  <si>
    <t>Dennis</t>
  </si>
  <si>
    <t>Hoog Antink</t>
  </si>
  <si>
    <t>1/2</t>
  </si>
  <si>
    <t>Glikofridis</t>
  </si>
  <si>
    <t>Jermo</t>
  </si>
  <si>
    <t>Dubbink</t>
  </si>
  <si>
    <t>24-05-2005</t>
  </si>
  <si>
    <t>13-07-1999</t>
  </si>
  <si>
    <t>27-05-1999</t>
  </si>
  <si>
    <t>V13-701</t>
  </si>
  <si>
    <t>1/3</t>
  </si>
  <si>
    <t>V12-601</t>
  </si>
  <si>
    <t>V12-602</t>
  </si>
  <si>
    <t>V12-603</t>
  </si>
  <si>
    <t>V12-604</t>
  </si>
  <si>
    <t>V11-506</t>
  </si>
  <si>
    <t>V11-701</t>
  </si>
  <si>
    <t>V11-702</t>
  </si>
  <si>
    <t>V11-501</t>
  </si>
  <si>
    <t>V11-502</t>
  </si>
  <si>
    <t>V11-503</t>
  </si>
  <si>
    <t>V11-504</t>
  </si>
  <si>
    <t>V11-505</t>
  </si>
  <si>
    <t>V11-402</t>
  </si>
  <si>
    <t>V11-403</t>
  </si>
  <si>
    <t>V11-404</t>
  </si>
  <si>
    <t>V11-601</t>
  </si>
  <si>
    <t>V11-602</t>
  </si>
  <si>
    <t>V11-603</t>
  </si>
  <si>
    <t>V11-604</t>
  </si>
  <si>
    <t>V11-605</t>
  </si>
  <si>
    <t>V11-606</t>
  </si>
  <si>
    <t>V11-607</t>
  </si>
  <si>
    <t>V11-608</t>
  </si>
  <si>
    <t>V11-609</t>
  </si>
  <si>
    <t>V11-610</t>
  </si>
  <si>
    <t>V11-611</t>
  </si>
  <si>
    <t>V11-612</t>
  </si>
  <si>
    <t>V9-501</t>
  </si>
  <si>
    <t>3/8</t>
  </si>
  <si>
    <t>K5-101</t>
  </si>
  <si>
    <t>K5-102</t>
  </si>
  <si>
    <t>K8-401</t>
  </si>
  <si>
    <t>K8-402</t>
  </si>
  <si>
    <t>K8-403</t>
  </si>
  <si>
    <t>K8-301</t>
  </si>
  <si>
    <t>K8-201</t>
  </si>
  <si>
    <t>K8-101</t>
  </si>
  <si>
    <t>K8-102</t>
  </si>
  <si>
    <t>K10-301</t>
  </si>
  <si>
    <t>K10-302</t>
  </si>
  <si>
    <t>K9-301</t>
  </si>
  <si>
    <t>K9-401</t>
  </si>
  <si>
    <t>K9-402</t>
  </si>
  <si>
    <t>K10-401</t>
  </si>
  <si>
    <t>K10-402</t>
  </si>
  <si>
    <t>K10-403</t>
  </si>
  <si>
    <t>K10-404</t>
  </si>
  <si>
    <t>K10-405</t>
  </si>
  <si>
    <t>K10-406</t>
  </si>
  <si>
    <t>K10-407</t>
  </si>
  <si>
    <t>K10-408</t>
  </si>
  <si>
    <t>V10-501</t>
  </si>
  <si>
    <t>V10-502</t>
  </si>
  <si>
    <t>V10-503</t>
  </si>
  <si>
    <t>V10-504</t>
  </si>
  <si>
    <t>V10-505</t>
  </si>
  <si>
    <t>V10-506</t>
  </si>
  <si>
    <t>V10-507</t>
  </si>
  <si>
    <t>V10-508</t>
  </si>
  <si>
    <t>V10-509</t>
  </si>
  <si>
    <t>V10-510</t>
  </si>
  <si>
    <t>V10-511</t>
  </si>
  <si>
    <t>V10-512</t>
  </si>
  <si>
    <t>V10-513</t>
  </si>
  <si>
    <t>4/13</t>
  </si>
  <si>
    <t>V10-601</t>
  </si>
  <si>
    <t>V10-602</t>
  </si>
  <si>
    <t>38x</t>
  </si>
  <si>
    <t>V12-605</t>
  </si>
  <si>
    <t>V12-606</t>
  </si>
  <si>
    <t>3/9</t>
  </si>
  <si>
    <t>Totaal</t>
  </si>
  <si>
    <t>Plaats</t>
  </si>
  <si>
    <t>Score</t>
  </si>
  <si>
    <t xml:space="preserve"> </t>
  </si>
  <si>
    <t xml:space="preserve"> '4/14</t>
  </si>
  <si>
    <t xml:space="preserve"> '3/9</t>
  </si>
  <si>
    <t>W1</t>
  </si>
  <si>
    <t>W2</t>
  </si>
  <si>
    <t>W3</t>
  </si>
  <si>
    <t>Rayonkampioen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</si>
</sst>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dd/mm/yyyy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30" borderId="7" applyNumberFormat="0" applyFont="0" applyAlignment="0" applyProtection="0"/>
    <xf numFmtId="0" fontId="1" fillId="30" borderId="7" applyNumberFormat="0" applyFont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ill="1" applyBorder="1" applyAlignment="1" applyProtection="1">
      <alignment/>
      <protection locked="0"/>
    </xf>
    <xf numFmtId="0" fontId="4" fillId="0" borderId="0" xfId="0" applyFont="1" applyFill="1" applyAlignment="1" quotePrefix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 quotePrefix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72" fontId="0" fillId="0" borderId="0" xfId="0" applyNumberFormat="1" applyBorder="1" applyAlignment="1" applyProtection="1">
      <alignment horizontal="left"/>
      <protection locked="0"/>
    </xf>
    <xf numFmtId="172" fontId="0" fillId="0" borderId="0" xfId="0" applyNumberForma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7" fillId="1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0" fillId="0" borderId="0" xfId="0" applyFont="1" applyAlignment="1">
      <alignment/>
    </xf>
    <xf numFmtId="0" fontId="8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 applyProtection="1">
      <alignment/>
      <protection locked="0"/>
    </xf>
    <xf numFmtId="16" fontId="7" fillId="0" borderId="0" xfId="0" applyNumberFormat="1" applyFont="1" applyFill="1" applyAlignment="1" quotePrefix="1">
      <alignment horizontal="center"/>
    </xf>
    <xf numFmtId="2" fontId="1" fillId="0" borderId="0" xfId="0" applyNumberFormat="1" applyFont="1" applyAlignment="1">
      <alignment/>
    </xf>
    <xf numFmtId="0" fontId="4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32" borderId="12" xfId="0" applyFont="1" applyFill="1" applyBorder="1" applyAlignment="1">
      <alignment/>
    </xf>
    <xf numFmtId="17" fontId="41" fillId="0" borderId="12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40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7" fillId="33" borderId="12" xfId="0" applyFont="1" applyFill="1" applyBorder="1" applyAlignment="1">
      <alignment/>
    </xf>
    <xf numFmtId="16" fontId="41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/>
    </xf>
    <xf numFmtId="0" fontId="40" fillId="0" borderId="12" xfId="0" applyFont="1" applyBorder="1" applyAlignment="1" quotePrefix="1">
      <alignment/>
    </xf>
    <xf numFmtId="0" fontId="8" fillId="0" borderId="12" xfId="0" applyFont="1" applyFill="1" applyBorder="1" applyAlignment="1" quotePrefix="1">
      <alignment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/>
      <protection locked="0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 applyProtection="1">
      <alignment/>
      <protection locked="0"/>
    </xf>
    <xf numFmtId="0" fontId="7" fillId="10" borderId="12" xfId="0" applyFont="1" applyFill="1" applyBorder="1" applyAlignment="1">
      <alignment/>
    </xf>
    <xf numFmtId="0" fontId="7" fillId="0" borderId="12" xfId="0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4" borderId="12" xfId="0" applyFont="1" applyFill="1" applyBorder="1" applyAlignment="1">
      <alignment/>
    </xf>
    <xf numFmtId="0" fontId="7" fillId="0" borderId="12" xfId="0" applyFont="1" applyBorder="1" applyAlignment="1" quotePrefix="1">
      <alignment horizontal="center"/>
    </xf>
    <xf numFmtId="0" fontId="7" fillId="35" borderId="12" xfId="0" applyFont="1" applyFill="1" applyBorder="1" applyAlignment="1">
      <alignment/>
    </xf>
    <xf numFmtId="0" fontId="7" fillId="5" borderId="12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49" fontId="4" fillId="0" borderId="0" xfId="0" applyNumberFormat="1" applyFont="1" applyAlignment="1" quotePrefix="1">
      <alignment horizontal="center" vertical="center"/>
    </xf>
    <xf numFmtId="16" fontId="4" fillId="0" borderId="0" xfId="0" applyNumberFormat="1" applyFont="1" applyAlignment="1" quotePrefix="1">
      <alignment horizontal="center" vertical="center"/>
    </xf>
    <xf numFmtId="0" fontId="4" fillId="0" borderId="0" xfId="0" applyFont="1" applyFill="1" applyAlignment="1" quotePrefix="1">
      <alignment horizontal="left" vertical="center"/>
    </xf>
    <xf numFmtId="0" fontId="7" fillId="0" borderId="12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0" fillId="36" borderId="1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left"/>
    </xf>
    <xf numFmtId="0" fontId="0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2" fontId="0" fillId="36" borderId="12" xfId="0" applyNumberFormat="1" applyFill="1" applyBorder="1" applyAlignment="1">
      <alignment/>
    </xf>
    <xf numFmtId="0" fontId="0" fillId="36" borderId="12" xfId="0" applyFill="1" applyBorder="1" applyAlignment="1">
      <alignment horizontal="center"/>
    </xf>
    <xf numFmtId="0" fontId="4" fillId="0" borderId="12" xfId="0" applyFont="1" applyBorder="1" applyAlignment="1">
      <alignment/>
    </xf>
    <xf numFmtId="0" fontId="6" fillId="36" borderId="12" xfId="0" applyFont="1" applyFill="1" applyBorder="1" applyAlignment="1">
      <alignment/>
    </xf>
    <xf numFmtId="0" fontId="40" fillId="36" borderId="12" xfId="0" applyFont="1" applyFill="1" applyBorder="1" applyAlignment="1" applyProtection="1">
      <alignment/>
      <protection locked="0"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6" xfId="39"/>
    <cellStyle name="60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erekening" xfId="47"/>
    <cellStyle name="Controlecel" xfId="48"/>
    <cellStyle name="Gekoppelde cel" xfId="49"/>
    <cellStyle name="Followed Hyperlink" xfId="50"/>
    <cellStyle name="Goed" xfId="51"/>
    <cellStyle name="Hyperlink" xfId="52"/>
    <cellStyle name="Invoer" xfId="53"/>
    <cellStyle name="Comma" xfId="54"/>
    <cellStyle name="Comma [0]" xfId="55"/>
    <cellStyle name="Kop 1" xfId="56"/>
    <cellStyle name="Kop 2" xfId="57"/>
    <cellStyle name="Kop 3" xfId="58"/>
    <cellStyle name="Kop 4" xfId="59"/>
    <cellStyle name="Neutraal" xfId="60"/>
    <cellStyle name="Notitie" xfId="61"/>
    <cellStyle name="Notitie 2" xfId="62"/>
    <cellStyle name="Ongeldig" xfId="63"/>
    <cellStyle name="Percent" xfId="64"/>
    <cellStyle name="Titel" xfId="65"/>
    <cellStyle name="Totaal" xfId="66"/>
    <cellStyle name="Uitvoer" xfId="67"/>
    <cellStyle name="Currency" xfId="68"/>
    <cellStyle name="Currency [0]" xfId="69"/>
    <cellStyle name="Verklarende tekst" xfId="70"/>
    <cellStyle name="Waarschuwingstekst" xfId="71"/>
  </cellStyles>
  <dxfs count="22"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bruiker\AppData\Local\Microsoft\Windows\Temporary%20Internet%20Files\Content.IE5\IDPD6HTM\Def%20Competitie%20heren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 J1"/>
      <sheetName val="W J2"/>
    </sheetNames>
    <sheetDataSet>
      <sheetData sheetId="0">
        <row r="5">
          <cell r="J5">
            <v>0</v>
          </cell>
          <cell r="K5">
            <v>5</v>
          </cell>
        </row>
        <row r="6">
          <cell r="J6">
            <v>0</v>
          </cell>
          <cell r="K6">
            <v>5</v>
          </cell>
        </row>
        <row r="7">
          <cell r="J7">
            <v>106.9</v>
          </cell>
          <cell r="K7">
            <v>2</v>
          </cell>
        </row>
        <row r="8">
          <cell r="J8">
            <v>103.2</v>
          </cell>
          <cell r="K8">
            <v>4</v>
          </cell>
        </row>
        <row r="9">
          <cell r="J9">
            <v>0</v>
          </cell>
          <cell r="K9">
            <v>5</v>
          </cell>
        </row>
        <row r="10">
          <cell r="J10">
            <v>103.49999999999999</v>
          </cell>
          <cell r="K10">
            <v>3</v>
          </cell>
        </row>
        <row r="11">
          <cell r="J11">
            <v>107.4</v>
          </cell>
          <cell r="K11">
            <v>1</v>
          </cell>
        </row>
        <row r="16">
          <cell r="J16">
            <v>95.5</v>
          </cell>
          <cell r="K16">
            <v>10</v>
          </cell>
        </row>
        <row r="17">
          <cell r="J17">
            <v>94.89999999999999</v>
          </cell>
          <cell r="K17">
            <v>11</v>
          </cell>
        </row>
        <row r="18">
          <cell r="J18">
            <v>89.5</v>
          </cell>
          <cell r="K18">
            <v>14</v>
          </cell>
        </row>
        <row r="19">
          <cell r="J19">
            <v>94.3</v>
          </cell>
          <cell r="K19">
            <v>12</v>
          </cell>
        </row>
        <row r="20">
          <cell r="J20">
            <v>102.49999999999999</v>
          </cell>
          <cell r="K20">
            <v>6</v>
          </cell>
        </row>
        <row r="21">
          <cell r="J21">
            <v>103.5</v>
          </cell>
          <cell r="K21">
            <v>4</v>
          </cell>
        </row>
        <row r="22">
          <cell r="J22">
            <v>91.69999999999999</v>
          </cell>
          <cell r="K22">
            <v>13</v>
          </cell>
        </row>
        <row r="23">
          <cell r="J23">
            <v>99.3</v>
          </cell>
          <cell r="K23">
            <v>8</v>
          </cell>
        </row>
        <row r="24">
          <cell r="J24">
            <v>105.89999999999999</v>
          </cell>
          <cell r="K24">
            <v>1</v>
          </cell>
        </row>
        <row r="25">
          <cell r="J25">
            <v>96.69999999999999</v>
          </cell>
          <cell r="K25">
            <v>9</v>
          </cell>
        </row>
        <row r="26">
          <cell r="J26">
            <v>100.8</v>
          </cell>
          <cell r="K26">
            <v>7</v>
          </cell>
        </row>
        <row r="27">
          <cell r="J27">
            <v>102.99999999999999</v>
          </cell>
          <cell r="K27">
            <v>5</v>
          </cell>
        </row>
        <row r="28">
          <cell r="J28">
            <v>105.69999999999999</v>
          </cell>
          <cell r="K28">
            <v>2</v>
          </cell>
        </row>
        <row r="29">
          <cell r="J29">
            <v>104.69999999999999</v>
          </cell>
          <cell r="K29">
            <v>3</v>
          </cell>
        </row>
        <row r="34">
          <cell r="J34">
            <v>0</v>
          </cell>
          <cell r="K34">
            <v>9</v>
          </cell>
        </row>
        <row r="35">
          <cell r="J35">
            <v>95.1</v>
          </cell>
          <cell r="K35">
            <v>3</v>
          </cell>
        </row>
        <row r="36">
          <cell r="J36">
            <v>86.39999999999999</v>
          </cell>
          <cell r="K36">
            <v>7</v>
          </cell>
        </row>
        <row r="37">
          <cell r="J37">
            <v>99.99999999999999</v>
          </cell>
          <cell r="K37">
            <v>1</v>
          </cell>
        </row>
        <row r="38">
          <cell r="J38">
            <v>94</v>
          </cell>
          <cell r="K38">
            <v>4</v>
          </cell>
        </row>
        <row r="39">
          <cell r="J39">
            <v>90.80000000000001</v>
          </cell>
          <cell r="K39">
            <v>5</v>
          </cell>
        </row>
        <row r="40">
          <cell r="J40">
            <v>99.85</v>
          </cell>
          <cell r="K40">
            <v>2</v>
          </cell>
        </row>
        <row r="41">
          <cell r="J41">
            <v>88</v>
          </cell>
          <cell r="K41">
            <v>6</v>
          </cell>
        </row>
        <row r="42">
          <cell r="J42">
            <v>84.3</v>
          </cell>
          <cell r="K42">
            <v>8</v>
          </cell>
        </row>
      </sheetData>
      <sheetData sheetId="1">
        <row r="3">
          <cell r="I3">
            <v>88.45</v>
          </cell>
          <cell r="J3">
            <v>3</v>
          </cell>
        </row>
        <row r="4">
          <cell r="I4">
            <v>106.00000000000001</v>
          </cell>
          <cell r="J4">
            <v>1</v>
          </cell>
        </row>
        <row r="5">
          <cell r="I5">
            <v>94.75000000000001</v>
          </cell>
          <cell r="J5">
            <v>2</v>
          </cell>
        </row>
        <row r="7">
          <cell r="I7">
            <v>81.6</v>
          </cell>
          <cell r="J7">
            <v>12</v>
          </cell>
        </row>
        <row r="8">
          <cell r="I8">
            <v>82.8</v>
          </cell>
          <cell r="J8">
            <v>11</v>
          </cell>
        </row>
        <row r="9">
          <cell r="I9">
            <v>84</v>
          </cell>
          <cell r="J9">
            <v>9</v>
          </cell>
        </row>
        <row r="10">
          <cell r="I10">
            <v>84.25</v>
          </cell>
          <cell r="J10">
            <v>8</v>
          </cell>
        </row>
        <row r="11">
          <cell r="I11">
            <v>89.7</v>
          </cell>
          <cell r="J11">
            <v>7</v>
          </cell>
        </row>
        <row r="12">
          <cell r="I12">
            <v>100</v>
          </cell>
          <cell r="J12">
            <v>2</v>
          </cell>
        </row>
        <row r="13">
          <cell r="I13">
            <v>96.85000000000001</v>
          </cell>
          <cell r="J13">
            <v>4</v>
          </cell>
        </row>
        <row r="14">
          <cell r="I14">
            <v>0</v>
          </cell>
          <cell r="J14">
            <v>13</v>
          </cell>
        </row>
        <row r="15">
          <cell r="I15">
            <v>99.85</v>
          </cell>
          <cell r="J15">
            <v>3</v>
          </cell>
        </row>
        <row r="16">
          <cell r="I16">
            <v>93.39999999999999</v>
          </cell>
          <cell r="J16">
            <v>6</v>
          </cell>
        </row>
        <row r="17">
          <cell r="I17">
            <v>101.85</v>
          </cell>
          <cell r="J17">
            <v>1</v>
          </cell>
        </row>
        <row r="18">
          <cell r="I18">
            <v>83.25</v>
          </cell>
          <cell r="J18">
            <v>10</v>
          </cell>
        </row>
        <row r="19">
          <cell r="I19">
            <v>96.65</v>
          </cell>
          <cell r="J19">
            <v>5</v>
          </cell>
        </row>
        <row r="21">
          <cell r="I21">
            <v>59.8</v>
          </cell>
          <cell r="J21">
            <v>2</v>
          </cell>
        </row>
        <row r="22">
          <cell r="I22">
            <v>61.89999999999999</v>
          </cell>
          <cell r="J22">
            <v>1</v>
          </cell>
        </row>
        <row r="23">
          <cell r="I23">
            <v>0</v>
          </cell>
          <cell r="J23">
            <v>7</v>
          </cell>
        </row>
        <row r="24">
          <cell r="I24">
            <v>41.3</v>
          </cell>
          <cell r="J24">
            <v>4</v>
          </cell>
        </row>
        <row r="25">
          <cell r="I25">
            <v>35.95</v>
          </cell>
          <cell r="J25">
            <v>5</v>
          </cell>
        </row>
        <row r="26">
          <cell r="I26">
            <v>55.099999999999994</v>
          </cell>
          <cell r="J26">
            <v>3</v>
          </cell>
        </row>
        <row r="27">
          <cell r="I27">
            <v>0</v>
          </cell>
          <cell r="J27">
            <v>7</v>
          </cell>
        </row>
        <row r="28">
          <cell r="I28">
            <v>14.1</v>
          </cell>
          <cell r="J28">
            <v>6</v>
          </cell>
        </row>
        <row r="32">
          <cell r="I32">
            <v>55.300000000000004</v>
          </cell>
          <cell r="J32">
            <v>4</v>
          </cell>
        </row>
        <row r="33">
          <cell r="I33">
            <v>63.35</v>
          </cell>
          <cell r="J33">
            <v>1</v>
          </cell>
        </row>
        <row r="34">
          <cell r="I34">
            <v>56.099999999999994</v>
          </cell>
          <cell r="J34">
            <v>3</v>
          </cell>
        </row>
        <row r="35">
          <cell r="I35">
            <v>48.849999999999994</v>
          </cell>
          <cell r="J35">
            <v>5</v>
          </cell>
        </row>
        <row r="36">
          <cell r="I36">
            <v>56.75</v>
          </cell>
          <cell r="J36">
            <v>2</v>
          </cell>
        </row>
        <row r="41">
          <cell r="I41">
            <v>57.35</v>
          </cell>
          <cell r="J41">
            <v>2</v>
          </cell>
        </row>
        <row r="42">
          <cell r="I42">
            <v>0</v>
          </cell>
          <cell r="J42">
            <v>5</v>
          </cell>
        </row>
        <row r="43">
          <cell r="I43">
            <v>56.800000000000004</v>
          </cell>
          <cell r="J43">
            <v>3</v>
          </cell>
        </row>
        <row r="44">
          <cell r="I44">
            <v>67.25</v>
          </cell>
          <cell r="J44">
            <v>1</v>
          </cell>
        </row>
        <row r="45">
          <cell r="I45">
            <v>0</v>
          </cell>
          <cell r="J45">
            <v>5</v>
          </cell>
        </row>
        <row r="46">
          <cell r="I46">
            <v>55.95</v>
          </cell>
          <cell r="J46">
            <v>4</v>
          </cell>
        </row>
        <row r="47">
          <cell r="I47">
            <v>0</v>
          </cell>
          <cell r="J47">
            <v>5</v>
          </cell>
        </row>
        <row r="49">
          <cell r="I49">
            <v>57.25000000000001</v>
          </cell>
          <cell r="J49">
            <v>2</v>
          </cell>
        </row>
        <row r="50">
          <cell r="I50">
            <v>60.49999999999999</v>
          </cell>
          <cell r="J5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PageLayoutView="0" workbookViewId="0" topLeftCell="B3">
      <selection activeCell="V26" sqref="V26"/>
    </sheetView>
  </sheetViews>
  <sheetFormatPr defaultColWidth="9.140625" defaultRowHeight="12.75"/>
  <cols>
    <col min="1" max="1" width="7.57421875" style="0" hidden="1" customWidth="1"/>
    <col min="2" max="2" width="7.8515625" style="56" customWidth="1"/>
    <col min="3" max="3" width="15.7109375" style="56" customWidth="1"/>
    <col min="4" max="4" width="7.421875" style="56" customWidth="1"/>
    <col min="5" max="5" width="10.140625" style="31" hidden="1" customWidth="1"/>
    <col min="6" max="6" width="9.140625" style="0" hidden="1" customWidth="1"/>
    <col min="7" max="7" width="3.00390625" style="0" hidden="1" customWidth="1"/>
    <col min="8" max="9" width="9.140625" style="23" hidden="1" customWidth="1"/>
    <col min="10" max="10" width="7.421875" style="23" customWidth="1"/>
    <col min="11" max="11" width="5.7109375" style="23" customWidth="1"/>
    <col min="12" max="12" width="8.28125" style="0" customWidth="1"/>
    <col min="15" max="15" width="9.140625" style="98" customWidth="1"/>
  </cols>
  <sheetData>
    <row r="2" spans="1:15" s="4" customFormat="1" ht="13.5" thickBot="1">
      <c r="A2" s="107" t="s">
        <v>88</v>
      </c>
      <c r="B2" s="53" t="s">
        <v>89</v>
      </c>
      <c r="C2" s="53">
        <v>13</v>
      </c>
      <c r="D2" s="54"/>
      <c r="E2" s="28"/>
      <c r="L2" s="57"/>
      <c r="M2" s="57"/>
      <c r="O2" s="77"/>
    </row>
    <row r="3" spans="1:17" ht="12.75">
      <c r="A3" s="107"/>
      <c r="B3" s="53" t="s">
        <v>0</v>
      </c>
      <c r="C3" s="53">
        <v>12</v>
      </c>
      <c r="D3" s="55"/>
      <c r="E3" s="28"/>
      <c r="F3" s="4"/>
      <c r="G3" s="4"/>
      <c r="H3" s="25"/>
      <c r="I3" s="25"/>
      <c r="J3" s="42" t="s">
        <v>245</v>
      </c>
      <c r="K3" s="43" t="s">
        <v>246</v>
      </c>
      <c r="L3" s="42" t="s">
        <v>245</v>
      </c>
      <c r="M3" s="99" t="s">
        <v>246</v>
      </c>
      <c r="N3" s="44" t="s">
        <v>245</v>
      </c>
      <c r="O3" s="44" t="s">
        <v>246</v>
      </c>
      <c r="P3" s="115" t="s">
        <v>254</v>
      </c>
      <c r="Q3" s="116"/>
    </row>
    <row r="4" spans="1:17" s="8" customFormat="1" ht="12.75">
      <c r="A4" s="14"/>
      <c r="B4" s="60" t="s">
        <v>88</v>
      </c>
      <c r="C4" s="55"/>
      <c r="D4" s="55"/>
      <c r="E4" s="29"/>
      <c r="F4" s="10"/>
      <c r="G4" s="10"/>
      <c r="H4" s="15"/>
      <c r="I4" s="15"/>
      <c r="J4" s="45" t="s">
        <v>247</v>
      </c>
      <c r="K4" s="46" t="s">
        <v>251</v>
      </c>
      <c r="L4" s="45" t="s">
        <v>247</v>
      </c>
      <c r="M4" s="100" t="s">
        <v>252</v>
      </c>
      <c r="N4" s="78" t="s">
        <v>247</v>
      </c>
      <c r="O4" s="44" t="s">
        <v>253</v>
      </c>
      <c r="P4" s="117" t="s">
        <v>247</v>
      </c>
      <c r="Q4" s="117" t="s">
        <v>246</v>
      </c>
    </row>
    <row r="5" spans="1:17" ht="12.75">
      <c r="A5" s="25" t="s">
        <v>172</v>
      </c>
      <c r="B5" s="113" t="s">
        <v>92</v>
      </c>
      <c r="C5" s="113" t="s">
        <v>93</v>
      </c>
      <c r="D5" s="114" t="s">
        <v>27</v>
      </c>
      <c r="E5" s="16" t="s">
        <v>94</v>
      </c>
      <c r="F5" s="5" t="s">
        <v>89</v>
      </c>
      <c r="G5" s="5">
        <v>13</v>
      </c>
      <c r="I5" s="24"/>
      <c r="J5" s="51">
        <v>91.89999999999999</v>
      </c>
      <c r="K5" s="76">
        <v>5</v>
      </c>
      <c r="L5" s="51">
        <v>94.25</v>
      </c>
      <c r="M5" s="101">
        <v>6</v>
      </c>
      <c r="N5" s="105">
        <f>'[1]W J1'!$J5</f>
        <v>0</v>
      </c>
      <c r="O5" s="106">
        <f>'[1]W J1'!$K5</f>
        <v>5</v>
      </c>
      <c r="P5" s="118">
        <f>J5+L5+N5</f>
        <v>186.14999999999998</v>
      </c>
      <c r="Q5" s="119">
        <f>RANK(P5,$P$5:$P$11)</f>
        <v>6</v>
      </c>
    </row>
    <row r="6" spans="1:17" ht="12.75">
      <c r="A6" t="s">
        <v>174</v>
      </c>
      <c r="B6" s="62" t="s">
        <v>139</v>
      </c>
      <c r="C6" s="62" t="s">
        <v>78</v>
      </c>
      <c r="D6" s="62" t="s">
        <v>21</v>
      </c>
      <c r="E6" s="16" t="s">
        <v>132</v>
      </c>
      <c r="F6" s="5" t="s">
        <v>0</v>
      </c>
      <c r="G6" s="5">
        <v>12</v>
      </c>
      <c r="H6" s="27"/>
      <c r="I6" s="27"/>
      <c r="J6" s="51">
        <v>0</v>
      </c>
      <c r="K6" s="76">
        <v>7</v>
      </c>
      <c r="L6" s="51">
        <v>0</v>
      </c>
      <c r="M6" s="101">
        <v>7</v>
      </c>
      <c r="N6" s="105">
        <f>'[1]W J1'!$J6</f>
        <v>0</v>
      </c>
      <c r="O6" s="106">
        <f>'[1]W J1'!$K6</f>
        <v>5</v>
      </c>
      <c r="P6" s="105">
        <f aca="true" t="shared" si="0" ref="P6:P42">J6+L6+N6</f>
        <v>0</v>
      </c>
      <c r="Q6" s="106">
        <f aca="true" t="shared" si="1" ref="Q6:Q11">RANK(P6,$P$5:$P$11)</f>
        <v>7</v>
      </c>
    </row>
    <row r="7" spans="1:17" ht="12.75">
      <c r="A7" t="s">
        <v>175</v>
      </c>
      <c r="B7" s="62" t="s">
        <v>133</v>
      </c>
      <c r="C7" s="62" t="s">
        <v>134</v>
      </c>
      <c r="D7" s="62" t="s">
        <v>28</v>
      </c>
      <c r="E7" s="16" t="s">
        <v>135</v>
      </c>
      <c r="F7" s="5" t="s">
        <v>0</v>
      </c>
      <c r="G7" s="5">
        <v>12</v>
      </c>
      <c r="H7" s="27"/>
      <c r="I7" s="27"/>
      <c r="J7" s="51">
        <v>98.2</v>
      </c>
      <c r="K7" s="76">
        <v>2</v>
      </c>
      <c r="L7" s="51">
        <v>105.3</v>
      </c>
      <c r="M7" s="101">
        <v>2</v>
      </c>
      <c r="N7" s="105">
        <f>'[1]W J1'!$J7</f>
        <v>106.9</v>
      </c>
      <c r="O7" s="106">
        <f>'[1]W J1'!$K7</f>
        <v>2</v>
      </c>
      <c r="P7" s="105">
        <f t="shared" si="0"/>
        <v>310.4</v>
      </c>
      <c r="Q7" s="106">
        <f t="shared" si="1"/>
        <v>2</v>
      </c>
    </row>
    <row r="8" spans="1:17" ht="12.75">
      <c r="A8" t="s">
        <v>176</v>
      </c>
      <c r="B8" s="62" t="s">
        <v>136</v>
      </c>
      <c r="C8" s="62" t="s">
        <v>134</v>
      </c>
      <c r="D8" s="62" t="s">
        <v>28</v>
      </c>
      <c r="E8" s="16" t="s">
        <v>135</v>
      </c>
      <c r="F8" s="5" t="s">
        <v>0</v>
      </c>
      <c r="G8" s="5">
        <v>12</v>
      </c>
      <c r="H8" s="27"/>
      <c r="I8" s="27"/>
      <c r="J8" s="51">
        <v>98.15</v>
      </c>
      <c r="K8" s="76">
        <v>3</v>
      </c>
      <c r="L8" s="51">
        <v>103.5</v>
      </c>
      <c r="M8" s="101">
        <v>4</v>
      </c>
      <c r="N8" s="105">
        <f>'[1]W J1'!$J8</f>
        <v>103.2</v>
      </c>
      <c r="O8" s="106">
        <f>'[1]W J1'!$K8</f>
        <v>4</v>
      </c>
      <c r="P8" s="105">
        <f t="shared" si="0"/>
        <v>304.85</v>
      </c>
      <c r="Q8" s="106">
        <f t="shared" si="1"/>
        <v>3</v>
      </c>
    </row>
    <row r="9" spans="1:17" s="4" customFormat="1" ht="12.75">
      <c r="A9" t="s">
        <v>177</v>
      </c>
      <c r="B9" s="113" t="s">
        <v>101</v>
      </c>
      <c r="C9" s="113" t="s">
        <v>105</v>
      </c>
      <c r="D9" s="114" t="s">
        <v>27</v>
      </c>
      <c r="E9" s="16" t="s">
        <v>102</v>
      </c>
      <c r="F9" s="5" t="s">
        <v>0</v>
      </c>
      <c r="G9" s="5">
        <v>12</v>
      </c>
      <c r="H9" s="10"/>
      <c r="I9" s="26"/>
      <c r="J9" s="51">
        <v>90.3</v>
      </c>
      <c r="K9" s="76">
        <v>6</v>
      </c>
      <c r="L9" s="51">
        <v>104.79999999999998</v>
      </c>
      <c r="M9" s="101">
        <v>3</v>
      </c>
      <c r="N9" s="105">
        <f>'[1]W J1'!$J9</f>
        <v>0</v>
      </c>
      <c r="O9" s="106">
        <f>'[1]W J1'!$K9</f>
        <v>5</v>
      </c>
      <c r="P9" s="118">
        <f t="shared" si="0"/>
        <v>195.09999999999997</v>
      </c>
      <c r="Q9" s="119">
        <f t="shared" si="1"/>
        <v>5</v>
      </c>
    </row>
    <row r="10" spans="1:17" s="4" customFormat="1" ht="12.75">
      <c r="A10" s="23" t="s">
        <v>242</v>
      </c>
      <c r="B10" s="62" t="s">
        <v>82</v>
      </c>
      <c r="C10" s="62" t="s">
        <v>83</v>
      </c>
      <c r="D10" s="64" t="s">
        <v>19</v>
      </c>
      <c r="E10" s="30" t="s">
        <v>96</v>
      </c>
      <c r="F10" s="5" t="s">
        <v>0</v>
      </c>
      <c r="G10" s="5">
        <v>12</v>
      </c>
      <c r="H10" s="10"/>
      <c r="I10" s="26"/>
      <c r="J10" s="51">
        <v>95.35000000000001</v>
      </c>
      <c r="K10" s="76">
        <v>4</v>
      </c>
      <c r="L10" s="51">
        <v>99.89999999999999</v>
      </c>
      <c r="M10" s="101">
        <v>5</v>
      </c>
      <c r="N10" s="105">
        <f>'[1]W J1'!$J10</f>
        <v>103.49999999999999</v>
      </c>
      <c r="O10" s="106">
        <f>'[1]W J1'!$K10</f>
        <v>3</v>
      </c>
      <c r="P10" s="105">
        <f t="shared" si="0"/>
        <v>298.75</v>
      </c>
      <c r="Q10" s="106">
        <f t="shared" si="1"/>
        <v>4</v>
      </c>
    </row>
    <row r="11" spans="1:17" s="4" customFormat="1" ht="12.75">
      <c r="A11" s="23" t="s">
        <v>243</v>
      </c>
      <c r="B11" s="62" t="s">
        <v>97</v>
      </c>
      <c r="C11" s="62" t="s">
        <v>98</v>
      </c>
      <c r="D11" s="64" t="s">
        <v>19</v>
      </c>
      <c r="E11" s="30" t="s">
        <v>99</v>
      </c>
      <c r="F11" s="5" t="s">
        <v>0</v>
      </c>
      <c r="G11" s="5">
        <v>12</v>
      </c>
      <c r="H11" s="10"/>
      <c r="I11" s="26"/>
      <c r="J11" s="51">
        <v>102.05000000000001</v>
      </c>
      <c r="K11" s="76">
        <v>1</v>
      </c>
      <c r="L11" s="51">
        <v>107.85</v>
      </c>
      <c r="M11" s="101">
        <v>1</v>
      </c>
      <c r="N11" s="105">
        <f>'[1]W J1'!$J11</f>
        <v>107.4</v>
      </c>
      <c r="O11" s="106">
        <f>'[1]W J1'!$K11</f>
        <v>1</v>
      </c>
      <c r="P11" s="105">
        <f t="shared" si="0"/>
        <v>317.3</v>
      </c>
      <c r="Q11" s="106">
        <f t="shared" si="1"/>
        <v>1</v>
      </c>
    </row>
    <row r="12" spans="2:17" s="4" customFormat="1" ht="12.75">
      <c r="B12" s="65"/>
      <c r="C12" s="65"/>
      <c r="D12" s="65"/>
      <c r="E12" s="28"/>
      <c r="H12" s="10"/>
      <c r="I12" s="11"/>
      <c r="J12" s="50"/>
      <c r="K12" s="50"/>
      <c r="L12" s="50"/>
      <c r="M12" s="102"/>
      <c r="N12" s="105"/>
      <c r="O12" s="106"/>
      <c r="P12" s="105"/>
      <c r="Q12" s="120"/>
    </row>
    <row r="13" spans="1:17" ht="12.75">
      <c r="A13" s="107" t="s">
        <v>159</v>
      </c>
      <c r="B13" s="66" t="s">
        <v>89</v>
      </c>
      <c r="C13" s="66">
        <v>11</v>
      </c>
      <c r="D13" s="62"/>
      <c r="I13" s="26"/>
      <c r="J13" s="49"/>
      <c r="K13" s="49"/>
      <c r="L13" s="49"/>
      <c r="M13" s="103"/>
      <c r="N13" s="105"/>
      <c r="O13" s="106"/>
      <c r="P13" s="105"/>
      <c r="Q13" s="48"/>
    </row>
    <row r="14" spans="1:17" ht="12.75">
      <c r="A14" s="107"/>
      <c r="B14" s="66" t="s">
        <v>0</v>
      </c>
      <c r="C14" s="66">
        <v>11</v>
      </c>
      <c r="D14" s="62"/>
      <c r="E14" s="32"/>
      <c r="F14" s="3"/>
      <c r="G14" s="5"/>
      <c r="I14" s="26"/>
      <c r="J14" s="49"/>
      <c r="K14" s="49"/>
      <c r="L14" s="49"/>
      <c r="M14" s="103"/>
      <c r="N14" s="105"/>
      <c r="O14" s="106"/>
      <c r="P14" s="105"/>
      <c r="Q14" s="48"/>
    </row>
    <row r="15" spans="1:17" ht="12.75">
      <c r="A15" s="13"/>
      <c r="B15" s="67" t="s">
        <v>249</v>
      </c>
      <c r="C15" s="62"/>
      <c r="D15" s="68"/>
      <c r="E15" s="32"/>
      <c r="F15" s="3"/>
      <c r="G15" s="5"/>
      <c r="J15" s="47"/>
      <c r="K15" s="47"/>
      <c r="L15" s="92"/>
      <c r="M15" s="104"/>
      <c r="N15" s="105"/>
      <c r="O15" s="106"/>
      <c r="P15" s="105"/>
      <c r="Q15" s="48"/>
    </row>
    <row r="16" spans="1:17" ht="12.75">
      <c r="A16" t="s">
        <v>179</v>
      </c>
      <c r="B16" s="62" t="s">
        <v>92</v>
      </c>
      <c r="C16" s="62" t="s">
        <v>2</v>
      </c>
      <c r="D16" s="63" t="s">
        <v>106</v>
      </c>
      <c r="E16" s="16" t="s">
        <v>100</v>
      </c>
      <c r="F16" s="5" t="s">
        <v>89</v>
      </c>
      <c r="G16" s="5">
        <v>11</v>
      </c>
      <c r="H16" s="25"/>
      <c r="I16" s="24"/>
      <c r="J16" s="51">
        <v>77.5</v>
      </c>
      <c r="K16" s="76">
        <v>13</v>
      </c>
      <c r="L16" s="51">
        <v>94.75</v>
      </c>
      <c r="M16" s="101">
        <v>8</v>
      </c>
      <c r="N16" s="105">
        <f>'[1]W J1'!$J16</f>
        <v>95.5</v>
      </c>
      <c r="O16" s="106">
        <f>'[1]W J1'!$K16</f>
        <v>10</v>
      </c>
      <c r="P16" s="105">
        <f t="shared" si="0"/>
        <v>267.75</v>
      </c>
      <c r="Q16" s="106">
        <f>RANK(P16,$P$16:$P$29)</f>
        <v>11</v>
      </c>
    </row>
    <row r="17" spans="1:17" ht="12.75">
      <c r="A17" t="s">
        <v>180</v>
      </c>
      <c r="B17" s="62" t="s">
        <v>12</v>
      </c>
      <c r="C17" s="62" t="s">
        <v>103</v>
      </c>
      <c r="D17" s="63" t="s">
        <v>28</v>
      </c>
      <c r="E17" s="16" t="s">
        <v>104</v>
      </c>
      <c r="F17" s="5" t="s">
        <v>89</v>
      </c>
      <c r="G17" s="5">
        <v>11</v>
      </c>
      <c r="I17" s="24"/>
      <c r="J17" s="51">
        <v>87.4</v>
      </c>
      <c r="K17" s="76">
        <v>9</v>
      </c>
      <c r="L17" s="51">
        <v>91.65</v>
      </c>
      <c r="M17" s="101">
        <v>11</v>
      </c>
      <c r="N17" s="105">
        <f>'[1]W J1'!$J17</f>
        <v>94.89999999999999</v>
      </c>
      <c r="O17" s="106">
        <f>'[1]W J1'!$K17</f>
        <v>11</v>
      </c>
      <c r="P17" s="105">
        <f t="shared" si="0"/>
        <v>273.95</v>
      </c>
      <c r="Q17" s="106">
        <f aca="true" t="shared" si="2" ref="Q17:Q29">RANK(P17,$P$16:$P$29)</f>
        <v>9</v>
      </c>
    </row>
    <row r="18" spans="1:17" ht="12.75">
      <c r="A18" t="s">
        <v>189</v>
      </c>
      <c r="B18" s="69" t="s">
        <v>72</v>
      </c>
      <c r="C18" s="62" t="s">
        <v>115</v>
      </c>
      <c r="D18" s="62" t="s">
        <v>106</v>
      </c>
      <c r="E18" s="32">
        <v>38338</v>
      </c>
      <c r="F18" s="3" t="s">
        <v>0</v>
      </c>
      <c r="G18" s="5">
        <v>11</v>
      </c>
      <c r="I18" s="24"/>
      <c r="J18" s="51">
        <v>78.6</v>
      </c>
      <c r="K18" s="76">
        <v>12</v>
      </c>
      <c r="L18" s="51">
        <v>0</v>
      </c>
      <c r="M18" s="101">
        <v>14</v>
      </c>
      <c r="N18" s="105">
        <f>'[1]W J1'!$J18</f>
        <v>89.5</v>
      </c>
      <c r="O18" s="106">
        <f>'[1]W J1'!$K18</f>
        <v>14</v>
      </c>
      <c r="P18" s="105">
        <f t="shared" si="0"/>
        <v>168.1</v>
      </c>
      <c r="Q18" s="106">
        <f t="shared" si="2"/>
        <v>14</v>
      </c>
    </row>
    <row r="19" spans="1:17" ht="12.75">
      <c r="A19" t="s">
        <v>190</v>
      </c>
      <c r="B19" s="69" t="s">
        <v>116</v>
      </c>
      <c r="C19" s="62" t="s">
        <v>117</v>
      </c>
      <c r="D19" s="62" t="s">
        <v>106</v>
      </c>
      <c r="E19" s="32">
        <v>38078</v>
      </c>
      <c r="F19" s="3" t="s">
        <v>0</v>
      </c>
      <c r="G19" s="5">
        <v>11</v>
      </c>
      <c r="I19" s="24"/>
      <c r="J19" s="51">
        <v>80.4</v>
      </c>
      <c r="K19" s="76">
        <v>11</v>
      </c>
      <c r="L19" s="51">
        <v>90.45</v>
      </c>
      <c r="M19" s="101">
        <v>13</v>
      </c>
      <c r="N19" s="105">
        <f>'[1]W J1'!$J19</f>
        <v>94.3</v>
      </c>
      <c r="O19" s="106">
        <f>'[1]W J1'!$K19</f>
        <v>12</v>
      </c>
      <c r="P19" s="105">
        <f t="shared" si="0"/>
        <v>265.15000000000003</v>
      </c>
      <c r="Q19" s="106">
        <f t="shared" si="2"/>
        <v>12</v>
      </c>
    </row>
    <row r="20" spans="1:17" ht="12.75">
      <c r="A20" t="s">
        <v>191</v>
      </c>
      <c r="B20" s="69" t="s">
        <v>84</v>
      </c>
      <c r="C20" s="62" t="s">
        <v>128</v>
      </c>
      <c r="D20" s="62" t="s">
        <v>19</v>
      </c>
      <c r="E20" s="32">
        <v>38089</v>
      </c>
      <c r="F20" s="3" t="s">
        <v>0</v>
      </c>
      <c r="G20" s="5">
        <v>11</v>
      </c>
      <c r="I20" s="24"/>
      <c r="J20" s="51">
        <v>100.69999999999999</v>
      </c>
      <c r="K20" s="76">
        <v>3</v>
      </c>
      <c r="L20" s="51">
        <v>101.29999999999998</v>
      </c>
      <c r="M20" s="101">
        <v>5</v>
      </c>
      <c r="N20" s="105">
        <f>'[1]W J1'!$J20</f>
        <v>102.49999999999999</v>
      </c>
      <c r="O20" s="106">
        <f>'[1]W J1'!$K20</f>
        <v>6</v>
      </c>
      <c r="P20" s="105">
        <f t="shared" si="0"/>
        <v>304.49999999999994</v>
      </c>
      <c r="Q20" s="106">
        <f t="shared" si="2"/>
        <v>4</v>
      </c>
    </row>
    <row r="21" spans="1:17" ht="12.75">
      <c r="A21" t="s">
        <v>192</v>
      </c>
      <c r="B21" s="70" t="s">
        <v>167</v>
      </c>
      <c r="C21" s="70" t="s">
        <v>168</v>
      </c>
      <c r="D21" s="62" t="s">
        <v>19</v>
      </c>
      <c r="E21" s="30" t="s">
        <v>169</v>
      </c>
      <c r="F21" s="6" t="s">
        <v>0</v>
      </c>
      <c r="G21" s="5">
        <v>11</v>
      </c>
      <c r="I21" s="24"/>
      <c r="J21" s="51">
        <v>101.15000000000002</v>
      </c>
      <c r="K21" s="76">
        <v>2</v>
      </c>
      <c r="L21" s="51">
        <v>104.30000000000001</v>
      </c>
      <c r="M21" s="101">
        <v>3</v>
      </c>
      <c r="N21" s="105">
        <f>'[1]W J1'!$J21</f>
        <v>103.5</v>
      </c>
      <c r="O21" s="106">
        <f>'[1]W J1'!$K21</f>
        <v>4</v>
      </c>
      <c r="P21" s="105">
        <f t="shared" si="0"/>
        <v>308.95000000000005</v>
      </c>
      <c r="Q21" s="106">
        <f t="shared" si="2"/>
        <v>2</v>
      </c>
    </row>
    <row r="22" spans="1:17" ht="12.75">
      <c r="A22" t="s">
        <v>193</v>
      </c>
      <c r="B22" s="69" t="s">
        <v>118</v>
      </c>
      <c r="C22" s="62" t="s">
        <v>129</v>
      </c>
      <c r="D22" s="62" t="s">
        <v>6</v>
      </c>
      <c r="E22" s="32">
        <v>38535</v>
      </c>
      <c r="F22" s="3" t="s">
        <v>0</v>
      </c>
      <c r="G22" s="5">
        <v>11</v>
      </c>
      <c r="I22" s="24"/>
      <c r="J22" s="51">
        <v>91.05000000000001</v>
      </c>
      <c r="K22" s="76">
        <v>6</v>
      </c>
      <c r="L22" s="51">
        <v>91.69999999999999</v>
      </c>
      <c r="M22" s="101">
        <v>10</v>
      </c>
      <c r="N22" s="105">
        <f>'[1]W J1'!$J22</f>
        <v>91.69999999999999</v>
      </c>
      <c r="O22" s="106">
        <f>'[1]W J1'!$K22</f>
        <v>13</v>
      </c>
      <c r="P22" s="105">
        <f t="shared" si="0"/>
        <v>274.45</v>
      </c>
      <c r="Q22" s="106">
        <f t="shared" si="2"/>
        <v>8</v>
      </c>
    </row>
    <row r="23" spans="1:17" ht="12.75">
      <c r="A23" t="s">
        <v>194</v>
      </c>
      <c r="B23" s="69" t="s">
        <v>119</v>
      </c>
      <c r="C23" s="62" t="s">
        <v>130</v>
      </c>
      <c r="D23" s="62" t="s">
        <v>6</v>
      </c>
      <c r="E23" s="32">
        <v>38481</v>
      </c>
      <c r="F23" s="3" t="s">
        <v>0</v>
      </c>
      <c r="G23" s="5">
        <v>11</v>
      </c>
      <c r="I23" s="24"/>
      <c r="J23" s="51">
        <v>90.75</v>
      </c>
      <c r="K23" s="76">
        <v>7</v>
      </c>
      <c r="L23" s="51">
        <v>95.8</v>
      </c>
      <c r="M23" s="101">
        <v>7</v>
      </c>
      <c r="N23" s="105">
        <f>'[1]W J1'!$J23</f>
        <v>99.3</v>
      </c>
      <c r="O23" s="106">
        <f>'[1]W J1'!$K23</f>
        <v>8</v>
      </c>
      <c r="P23" s="105">
        <f t="shared" si="0"/>
        <v>285.85</v>
      </c>
      <c r="Q23" s="106">
        <f t="shared" si="2"/>
        <v>6</v>
      </c>
    </row>
    <row r="24" spans="1:17" ht="12.75">
      <c r="A24" t="s">
        <v>195</v>
      </c>
      <c r="B24" s="69" t="s">
        <v>72</v>
      </c>
      <c r="C24" s="62" t="s">
        <v>73</v>
      </c>
      <c r="D24" s="62" t="s">
        <v>6</v>
      </c>
      <c r="E24" s="32">
        <v>38037</v>
      </c>
      <c r="F24" s="3" t="s">
        <v>0</v>
      </c>
      <c r="G24" s="5">
        <v>11</v>
      </c>
      <c r="I24" s="24"/>
      <c r="J24" s="51">
        <v>106.6</v>
      </c>
      <c r="K24" s="76">
        <v>1</v>
      </c>
      <c r="L24" s="51">
        <v>108.30000000000001</v>
      </c>
      <c r="M24" s="101">
        <v>1</v>
      </c>
      <c r="N24" s="105">
        <f>'[1]W J1'!$J24</f>
        <v>105.89999999999999</v>
      </c>
      <c r="O24" s="106">
        <f>'[1]W J1'!$K24</f>
        <v>1</v>
      </c>
      <c r="P24" s="105">
        <f t="shared" si="0"/>
        <v>320.8</v>
      </c>
      <c r="Q24" s="106">
        <f t="shared" si="2"/>
        <v>1</v>
      </c>
    </row>
    <row r="25" spans="1:17" ht="12.75">
      <c r="A25" t="s">
        <v>196</v>
      </c>
      <c r="B25" s="69" t="s">
        <v>127</v>
      </c>
      <c r="C25" s="62" t="s">
        <v>131</v>
      </c>
      <c r="D25" s="62" t="s">
        <v>6</v>
      </c>
      <c r="E25" s="32">
        <v>38384</v>
      </c>
      <c r="F25" s="3" t="s">
        <v>0</v>
      </c>
      <c r="G25" s="5">
        <v>11</v>
      </c>
      <c r="I25" s="24"/>
      <c r="J25" s="51">
        <v>82.05</v>
      </c>
      <c r="K25" s="76">
        <v>10</v>
      </c>
      <c r="L25" s="51">
        <v>91.15</v>
      </c>
      <c r="M25" s="101">
        <v>12</v>
      </c>
      <c r="N25" s="105">
        <f>'[1]W J1'!$J25</f>
        <v>96.69999999999999</v>
      </c>
      <c r="O25" s="106">
        <f>'[1]W J1'!$K25</f>
        <v>9</v>
      </c>
      <c r="P25" s="105">
        <f t="shared" si="0"/>
        <v>269.9</v>
      </c>
      <c r="Q25" s="106">
        <f t="shared" si="2"/>
        <v>10</v>
      </c>
    </row>
    <row r="26" spans="1:17" s="4" customFormat="1" ht="12.75">
      <c r="A26" t="s">
        <v>197</v>
      </c>
      <c r="B26" s="69" t="s">
        <v>120</v>
      </c>
      <c r="C26" s="62" t="s">
        <v>121</v>
      </c>
      <c r="D26" s="62" t="s">
        <v>6</v>
      </c>
      <c r="E26" s="32">
        <v>38599</v>
      </c>
      <c r="F26" s="3" t="s">
        <v>0</v>
      </c>
      <c r="G26" s="5">
        <v>11</v>
      </c>
      <c r="I26" s="24"/>
      <c r="J26" s="51">
        <v>89.75</v>
      </c>
      <c r="K26" s="76">
        <v>8</v>
      </c>
      <c r="L26" s="51">
        <v>92</v>
      </c>
      <c r="M26" s="101">
        <v>9</v>
      </c>
      <c r="N26" s="105">
        <f>'[1]W J1'!$J26</f>
        <v>100.8</v>
      </c>
      <c r="O26" s="106">
        <f>'[1]W J1'!$K26</f>
        <v>7</v>
      </c>
      <c r="P26" s="105">
        <f t="shared" si="0"/>
        <v>282.55</v>
      </c>
      <c r="Q26" s="106">
        <f t="shared" si="2"/>
        <v>7</v>
      </c>
    </row>
    <row r="27" spans="1:17" s="4" customFormat="1" ht="12.75">
      <c r="A27" t="s">
        <v>198</v>
      </c>
      <c r="B27" s="69" t="s">
        <v>122</v>
      </c>
      <c r="C27" s="62" t="s">
        <v>123</v>
      </c>
      <c r="D27" s="62" t="s">
        <v>6</v>
      </c>
      <c r="E27" s="32">
        <v>38138</v>
      </c>
      <c r="F27" s="3" t="s">
        <v>0</v>
      </c>
      <c r="G27" s="5">
        <v>11</v>
      </c>
      <c r="J27" s="51">
        <v>97.55</v>
      </c>
      <c r="K27" s="76">
        <v>5</v>
      </c>
      <c r="L27" s="51">
        <v>99.2</v>
      </c>
      <c r="M27" s="101">
        <v>6</v>
      </c>
      <c r="N27" s="105">
        <f>'[1]W J1'!$J27</f>
        <v>102.99999999999999</v>
      </c>
      <c r="O27" s="106">
        <f>'[1]W J1'!$K27</f>
        <v>5</v>
      </c>
      <c r="P27" s="105">
        <f t="shared" si="0"/>
        <v>299.75</v>
      </c>
      <c r="Q27" s="106">
        <f t="shared" si="2"/>
        <v>5</v>
      </c>
    </row>
    <row r="28" spans="1:17" ht="12.75">
      <c r="A28" t="s">
        <v>199</v>
      </c>
      <c r="B28" s="69" t="s">
        <v>66</v>
      </c>
      <c r="C28" s="62" t="s">
        <v>124</v>
      </c>
      <c r="D28" s="62" t="s">
        <v>7</v>
      </c>
      <c r="E28" s="32">
        <v>38356</v>
      </c>
      <c r="F28" s="3" t="s">
        <v>0</v>
      </c>
      <c r="G28" s="5">
        <v>11</v>
      </c>
      <c r="J28" s="51">
        <v>98.15</v>
      </c>
      <c r="K28" s="76">
        <v>4</v>
      </c>
      <c r="L28" s="51">
        <v>102.95</v>
      </c>
      <c r="M28" s="101">
        <v>4</v>
      </c>
      <c r="N28" s="105">
        <f>'[1]W J1'!$J28</f>
        <v>105.69999999999999</v>
      </c>
      <c r="O28" s="106">
        <f>'[1]W J1'!$K28</f>
        <v>2</v>
      </c>
      <c r="P28" s="105">
        <f t="shared" si="0"/>
        <v>306.8</v>
      </c>
      <c r="Q28" s="106">
        <f t="shared" si="2"/>
        <v>3</v>
      </c>
    </row>
    <row r="29" spans="1:17" ht="12.75">
      <c r="A29" t="s">
        <v>200</v>
      </c>
      <c r="B29" s="69" t="s">
        <v>125</v>
      </c>
      <c r="C29" s="62" t="s">
        <v>126</v>
      </c>
      <c r="D29" s="62" t="s">
        <v>7</v>
      </c>
      <c r="E29" s="32">
        <v>38401</v>
      </c>
      <c r="F29" s="3" t="s">
        <v>0</v>
      </c>
      <c r="G29" s="5">
        <v>11</v>
      </c>
      <c r="J29" s="51">
        <v>0</v>
      </c>
      <c r="K29" s="76">
        <v>14</v>
      </c>
      <c r="L29" s="51">
        <v>107.30000000000001</v>
      </c>
      <c r="M29" s="101">
        <v>2</v>
      </c>
      <c r="N29" s="105">
        <f>'[1]W J1'!$J29</f>
        <v>104.69999999999999</v>
      </c>
      <c r="O29" s="106">
        <f>'[1]W J1'!$K29</f>
        <v>3</v>
      </c>
      <c r="P29" s="105">
        <f t="shared" si="0"/>
        <v>212</v>
      </c>
      <c r="Q29" s="106">
        <f t="shared" si="2"/>
        <v>13</v>
      </c>
    </row>
    <row r="30" spans="2:17" ht="12.75">
      <c r="B30" s="62"/>
      <c r="C30" s="62"/>
      <c r="D30" s="62"/>
      <c r="J30" s="47"/>
      <c r="K30" s="47"/>
      <c r="L30" s="92"/>
      <c r="M30" s="104"/>
      <c r="N30" s="105"/>
      <c r="O30" s="106"/>
      <c r="P30" s="105"/>
      <c r="Q30" s="48"/>
    </row>
    <row r="31" spans="1:17" ht="12.75">
      <c r="A31" s="108" t="s">
        <v>244</v>
      </c>
      <c r="B31" s="71" t="s">
        <v>90</v>
      </c>
      <c r="C31" s="71">
        <v>11</v>
      </c>
      <c r="D31" s="65"/>
      <c r="E31" s="28"/>
      <c r="F31" s="4"/>
      <c r="G31" s="4"/>
      <c r="J31" s="47"/>
      <c r="K31" s="47"/>
      <c r="L31" s="92"/>
      <c r="M31" s="104"/>
      <c r="N31" s="105"/>
      <c r="O31" s="106"/>
      <c r="P31" s="105"/>
      <c r="Q31" s="48"/>
    </row>
    <row r="32" spans="1:17" ht="12.75">
      <c r="A32" s="108"/>
      <c r="B32" s="71" t="s">
        <v>4</v>
      </c>
      <c r="C32" s="71">
        <v>11</v>
      </c>
      <c r="D32" s="62"/>
      <c r="J32" s="47"/>
      <c r="K32" s="47"/>
      <c r="L32" s="92"/>
      <c r="M32" s="104"/>
      <c r="N32" s="105"/>
      <c r="O32" s="106"/>
      <c r="P32" s="105"/>
      <c r="Q32" s="48"/>
    </row>
    <row r="33" spans="2:17" ht="12.75">
      <c r="B33" s="72" t="s">
        <v>250</v>
      </c>
      <c r="C33" s="62"/>
      <c r="D33" s="62"/>
      <c r="J33" s="47"/>
      <c r="K33" s="47"/>
      <c r="L33" s="92"/>
      <c r="M33" s="104"/>
      <c r="N33" s="105"/>
      <c r="O33" s="106"/>
      <c r="P33" s="105"/>
      <c r="Q33" s="48"/>
    </row>
    <row r="34" spans="1:17" ht="12.75">
      <c r="A34" t="s">
        <v>181</v>
      </c>
      <c r="B34" s="69" t="s">
        <v>17</v>
      </c>
      <c r="C34" s="62" t="s">
        <v>18</v>
      </c>
      <c r="D34" s="63" t="s">
        <v>7</v>
      </c>
      <c r="E34" s="32">
        <v>37379</v>
      </c>
      <c r="F34" s="3" t="s">
        <v>90</v>
      </c>
      <c r="G34" s="5">
        <v>11</v>
      </c>
      <c r="J34" s="51">
        <v>0</v>
      </c>
      <c r="K34" s="76">
        <v>8</v>
      </c>
      <c r="L34" s="51">
        <v>97.10000000000001</v>
      </c>
      <c r="M34" s="101">
        <v>4</v>
      </c>
      <c r="N34" s="105">
        <f>'[1]W J1'!$J34</f>
        <v>0</v>
      </c>
      <c r="O34" s="106">
        <f>'[1]W J1'!$K34</f>
        <v>9</v>
      </c>
      <c r="P34" s="105">
        <f t="shared" si="0"/>
        <v>97.10000000000001</v>
      </c>
      <c r="Q34" s="106">
        <f>RANK(P34,$P$34:$P$42)</f>
        <v>9</v>
      </c>
    </row>
    <row r="35" spans="1:17" ht="12.75">
      <c r="A35" t="s">
        <v>182</v>
      </c>
      <c r="B35" s="121" t="s">
        <v>29</v>
      </c>
      <c r="C35" s="121" t="s">
        <v>24</v>
      </c>
      <c r="D35" s="114" t="s">
        <v>27</v>
      </c>
      <c r="E35" s="30" t="s">
        <v>95</v>
      </c>
      <c r="F35" s="9" t="s">
        <v>90</v>
      </c>
      <c r="G35" s="5">
        <v>11</v>
      </c>
      <c r="J35" s="51">
        <v>88.45</v>
      </c>
      <c r="K35" s="76">
        <v>4</v>
      </c>
      <c r="L35" s="51">
        <v>99.25</v>
      </c>
      <c r="M35" s="101">
        <v>2</v>
      </c>
      <c r="N35" s="105">
        <f>'[1]W J1'!$J35</f>
        <v>95.1</v>
      </c>
      <c r="O35" s="106">
        <f>'[1]W J1'!$K35</f>
        <v>3</v>
      </c>
      <c r="P35" s="105">
        <f t="shared" si="0"/>
        <v>282.79999999999995</v>
      </c>
      <c r="Q35" s="119">
        <f aca="true" t="shared" si="3" ref="Q35:Q42">RANK(P35,$P$34:$P$42)</f>
        <v>3</v>
      </c>
    </row>
    <row r="36" spans="1:17" ht="12.75">
      <c r="A36" t="s">
        <v>183</v>
      </c>
      <c r="B36" s="122" t="s">
        <v>30</v>
      </c>
      <c r="C36" s="113" t="s">
        <v>31</v>
      </c>
      <c r="D36" s="114" t="s">
        <v>27</v>
      </c>
      <c r="E36" s="32">
        <v>37407</v>
      </c>
      <c r="F36" s="3" t="s">
        <v>90</v>
      </c>
      <c r="G36" s="5">
        <v>11</v>
      </c>
      <c r="J36" s="51">
        <v>88.19999999999999</v>
      </c>
      <c r="K36" s="76">
        <v>5</v>
      </c>
      <c r="L36" s="51">
        <v>93.5</v>
      </c>
      <c r="M36" s="101">
        <v>7</v>
      </c>
      <c r="N36" s="105">
        <f>'[1]W J1'!$J36</f>
        <v>86.39999999999999</v>
      </c>
      <c r="O36" s="106">
        <f>'[1]W J1'!$K36</f>
        <v>7</v>
      </c>
      <c r="P36" s="105">
        <f t="shared" si="0"/>
        <v>268.09999999999997</v>
      </c>
      <c r="Q36" s="119">
        <f t="shared" si="3"/>
        <v>6</v>
      </c>
    </row>
    <row r="37" spans="1:17" ht="12.75">
      <c r="A37" t="s">
        <v>184</v>
      </c>
      <c r="B37" s="69" t="s">
        <v>54</v>
      </c>
      <c r="C37" s="74" t="s">
        <v>108</v>
      </c>
      <c r="D37" s="75" t="s">
        <v>6</v>
      </c>
      <c r="E37" s="32">
        <v>37631</v>
      </c>
      <c r="F37" s="3" t="s">
        <v>90</v>
      </c>
      <c r="G37" s="5">
        <v>11</v>
      </c>
      <c r="J37" s="51">
        <v>88.95</v>
      </c>
      <c r="K37" s="76">
        <v>3</v>
      </c>
      <c r="L37" s="51">
        <v>101.55</v>
      </c>
      <c r="M37" s="101">
        <v>1</v>
      </c>
      <c r="N37" s="105">
        <f>'[1]W J1'!$J37</f>
        <v>99.99999999999999</v>
      </c>
      <c r="O37" s="106">
        <f>'[1]W J1'!$K37</f>
        <v>1</v>
      </c>
      <c r="P37" s="105">
        <f t="shared" si="0"/>
        <v>290.5</v>
      </c>
      <c r="Q37" s="106">
        <f t="shared" si="3"/>
        <v>2</v>
      </c>
    </row>
    <row r="38" spans="1:17" ht="12.75">
      <c r="A38" t="s">
        <v>185</v>
      </c>
      <c r="B38" s="69" t="s">
        <v>111</v>
      </c>
      <c r="C38" s="62" t="s">
        <v>77</v>
      </c>
      <c r="D38" s="64" t="s">
        <v>21</v>
      </c>
      <c r="E38" s="32">
        <v>37736</v>
      </c>
      <c r="F38" s="3" t="s">
        <v>90</v>
      </c>
      <c r="G38" s="5">
        <v>11</v>
      </c>
      <c r="J38" s="51">
        <v>98.25</v>
      </c>
      <c r="K38" s="76">
        <v>1</v>
      </c>
      <c r="L38" s="51">
        <v>98.60000000000001</v>
      </c>
      <c r="M38" s="101">
        <v>3</v>
      </c>
      <c r="N38" s="105">
        <f>'[1]W J1'!$J38</f>
        <v>94</v>
      </c>
      <c r="O38" s="106">
        <f>'[1]W J1'!$K38</f>
        <v>4</v>
      </c>
      <c r="P38" s="105">
        <f t="shared" si="0"/>
        <v>290.85</v>
      </c>
      <c r="Q38" s="106">
        <f t="shared" si="3"/>
        <v>1</v>
      </c>
    </row>
    <row r="39" spans="1:17" ht="12.75">
      <c r="A39" t="s">
        <v>178</v>
      </c>
      <c r="B39" s="69" t="s">
        <v>107</v>
      </c>
      <c r="C39" s="62" t="s">
        <v>109</v>
      </c>
      <c r="D39" s="64" t="s">
        <v>110</v>
      </c>
      <c r="E39" s="32">
        <v>37804</v>
      </c>
      <c r="F39" s="3" t="s">
        <v>90</v>
      </c>
      <c r="G39" s="5">
        <v>11</v>
      </c>
      <c r="J39" s="51">
        <v>92.1</v>
      </c>
      <c r="K39" s="76">
        <v>2</v>
      </c>
      <c r="L39" s="51">
        <v>93.9</v>
      </c>
      <c r="M39" s="101">
        <v>6</v>
      </c>
      <c r="N39" s="105">
        <f>'[1]W J1'!$J39</f>
        <v>90.80000000000001</v>
      </c>
      <c r="O39" s="106">
        <f>'[1]W J1'!$K39</f>
        <v>5</v>
      </c>
      <c r="P39" s="105">
        <f t="shared" si="0"/>
        <v>276.8</v>
      </c>
      <c r="Q39" s="106">
        <f t="shared" si="3"/>
        <v>5</v>
      </c>
    </row>
    <row r="40" spans="1:17" ht="12.75">
      <c r="A40" t="s">
        <v>186</v>
      </c>
      <c r="B40" s="62" t="s">
        <v>85</v>
      </c>
      <c r="C40" s="62" t="s">
        <v>86</v>
      </c>
      <c r="D40" s="62" t="s">
        <v>19</v>
      </c>
      <c r="E40" s="16" t="s">
        <v>91</v>
      </c>
      <c r="F40" s="6" t="s">
        <v>4</v>
      </c>
      <c r="G40" s="5">
        <v>11</v>
      </c>
      <c r="J40" s="51">
        <v>87.69999999999999</v>
      </c>
      <c r="K40" s="76">
        <v>6</v>
      </c>
      <c r="L40" s="51">
        <v>95.2</v>
      </c>
      <c r="M40" s="101">
        <v>5</v>
      </c>
      <c r="N40" s="105">
        <f>'[1]W J1'!$J40</f>
        <v>99.85</v>
      </c>
      <c r="O40" s="106">
        <f>'[1]W J1'!$K40</f>
        <v>2</v>
      </c>
      <c r="P40" s="105">
        <f t="shared" si="0"/>
        <v>282.75</v>
      </c>
      <c r="Q40" s="106">
        <f t="shared" si="3"/>
        <v>4</v>
      </c>
    </row>
    <row r="41" spans="1:17" ht="12.75">
      <c r="A41" t="s">
        <v>187</v>
      </c>
      <c r="B41" s="69" t="s">
        <v>114</v>
      </c>
      <c r="C41" s="62" t="s">
        <v>112</v>
      </c>
      <c r="D41" s="62" t="s">
        <v>106</v>
      </c>
      <c r="E41" s="32">
        <v>36864</v>
      </c>
      <c r="F41" s="3" t="s">
        <v>4</v>
      </c>
      <c r="G41" s="5">
        <v>11</v>
      </c>
      <c r="J41" s="51">
        <v>81.5</v>
      </c>
      <c r="K41" s="76">
        <v>7</v>
      </c>
      <c r="L41" s="51">
        <v>0</v>
      </c>
      <c r="M41" s="101">
        <v>9</v>
      </c>
      <c r="N41" s="105">
        <f>'[1]W J1'!$J41</f>
        <v>88</v>
      </c>
      <c r="O41" s="106">
        <f>'[1]W J1'!$K41</f>
        <v>6</v>
      </c>
      <c r="P41" s="105">
        <f t="shared" si="0"/>
        <v>169.5</v>
      </c>
      <c r="Q41" s="106">
        <f t="shared" si="3"/>
        <v>8</v>
      </c>
    </row>
    <row r="42" spans="1:17" ht="12.75">
      <c r="A42" t="s">
        <v>188</v>
      </c>
      <c r="B42" s="69" t="s">
        <v>76</v>
      </c>
      <c r="C42" s="62" t="s">
        <v>113</v>
      </c>
      <c r="D42" s="62" t="s">
        <v>110</v>
      </c>
      <c r="E42" s="32">
        <v>36542</v>
      </c>
      <c r="F42" s="3" t="s">
        <v>4</v>
      </c>
      <c r="G42" s="5">
        <v>11</v>
      </c>
      <c r="J42" s="51">
        <v>0</v>
      </c>
      <c r="K42" s="76">
        <v>8</v>
      </c>
      <c r="L42" s="51">
        <v>91.25</v>
      </c>
      <c r="M42" s="101">
        <v>8</v>
      </c>
      <c r="N42" s="105">
        <f>'[1]W J1'!$J42</f>
        <v>84.3</v>
      </c>
      <c r="O42" s="106">
        <f>'[1]W J1'!$K42</f>
        <v>8</v>
      </c>
      <c r="P42" s="105">
        <f t="shared" si="0"/>
        <v>175.55</v>
      </c>
      <c r="Q42" s="106">
        <f t="shared" si="3"/>
        <v>7</v>
      </c>
    </row>
    <row r="44" ht="12.75">
      <c r="J44" s="61"/>
    </row>
  </sheetData>
  <sheetProtection/>
  <mergeCells count="3">
    <mergeCell ref="A13:A14"/>
    <mergeCell ref="A2:A3"/>
    <mergeCell ref="A31:A32"/>
  </mergeCells>
  <conditionalFormatting sqref="K5:K11 K16:K29 K34:K42">
    <cfRule type="cellIs" priority="11" dxfId="20" operator="between" stopIfTrue="1">
      <formula>1</formula>
      <formula>3</formula>
    </cfRule>
  </conditionalFormatting>
  <conditionalFormatting sqref="M5:M11">
    <cfRule type="cellIs" priority="7" dxfId="20" operator="between" stopIfTrue="1">
      <formula>1</formula>
      <formula>3</formula>
    </cfRule>
  </conditionalFormatting>
  <conditionalFormatting sqref="M16:M29">
    <cfRule type="cellIs" priority="6" dxfId="20" operator="between" stopIfTrue="1">
      <formula>1</formula>
      <formula>3</formula>
    </cfRule>
  </conditionalFormatting>
  <conditionalFormatting sqref="M34:M42">
    <cfRule type="cellIs" priority="5" dxfId="20" operator="between" stopIfTrue="1">
      <formula>1</formula>
      <formula>3</formula>
    </cfRule>
  </conditionalFormatting>
  <conditionalFormatting sqref="M34:M42">
    <cfRule type="cellIs" priority="4" dxfId="20" operator="between" stopIfTrue="1">
      <formula>1</formula>
      <formula>3</formula>
    </cfRule>
  </conditionalFormatting>
  <conditionalFormatting sqref="Q5:Q11">
    <cfRule type="cellIs" priority="3" dxfId="20" operator="equal" stopIfTrue="1">
      <formula>1</formula>
    </cfRule>
  </conditionalFormatting>
  <conditionalFormatting sqref="Q16:Q29">
    <cfRule type="cellIs" priority="2" dxfId="20" operator="equal" stopIfTrue="1">
      <formula>1</formula>
    </cfRule>
  </conditionalFormatting>
  <conditionalFormatting sqref="Q34:Q42">
    <cfRule type="cellIs" priority="1" dxfId="20" operator="equal" stopIfTrue="1">
      <formula>1</formula>
    </cfRule>
  </conditionalFormatting>
  <printOptions/>
  <pageMargins left="0.31496062992125984" right="0.11811023622047245" top="0.5511811023622047" bottom="0.35433070866141736" header="0" footer="0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PageLayoutView="0" workbookViewId="0" topLeftCell="C1">
      <selection activeCell="T27" sqref="T27"/>
    </sheetView>
  </sheetViews>
  <sheetFormatPr defaultColWidth="9.140625" defaultRowHeight="12.75"/>
  <cols>
    <col min="1" max="1" width="6.7109375" style="0" hidden="1" customWidth="1"/>
    <col min="2" max="2" width="9.140625" style="0" hidden="1" customWidth="1"/>
    <col min="3" max="3" width="8.8515625" style="56" customWidth="1"/>
    <col min="4" max="4" width="11.7109375" style="56" customWidth="1"/>
    <col min="5" max="5" width="7.28125" style="56" customWidth="1"/>
    <col min="6" max="6" width="10.140625" style="0" hidden="1" customWidth="1"/>
    <col min="7" max="7" width="7.421875" style="36" hidden="1" customWidth="1"/>
    <col min="8" max="8" width="3.00390625" style="0" hidden="1" customWidth="1"/>
    <col min="9" max="10" width="5.7109375" style="0" customWidth="1"/>
    <col min="11" max="11" width="9.140625" style="95" customWidth="1"/>
    <col min="12" max="12" width="7.00390625" style="97" customWidth="1"/>
  </cols>
  <sheetData>
    <row r="1" spans="1:16" s="4" customFormat="1" ht="12.75">
      <c r="A1" s="10" t="s">
        <v>241</v>
      </c>
      <c r="B1" s="111" t="s">
        <v>248</v>
      </c>
      <c r="C1" s="84" t="s">
        <v>0</v>
      </c>
      <c r="D1" s="84">
        <v>10</v>
      </c>
      <c r="E1" s="85" t="s">
        <v>173</v>
      </c>
      <c r="G1" s="34"/>
      <c r="I1" s="42" t="s">
        <v>245</v>
      </c>
      <c r="J1" s="43" t="s">
        <v>246</v>
      </c>
      <c r="K1" s="94" t="s">
        <v>245</v>
      </c>
      <c r="L1" s="96" t="s">
        <v>246</v>
      </c>
      <c r="M1" s="94" t="s">
        <v>245</v>
      </c>
      <c r="N1" s="96" t="s">
        <v>246</v>
      </c>
      <c r="O1" s="115" t="s">
        <v>254</v>
      </c>
      <c r="P1" s="116"/>
    </row>
    <row r="2" spans="1:16" s="4" customFormat="1" ht="12.75">
      <c r="A2" s="10"/>
      <c r="B2" s="111"/>
      <c r="C2" s="84" t="s">
        <v>90</v>
      </c>
      <c r="D2" s="84">
        <v>9</v>
      </c>
      <c r="E2" s="86"/>
      <c r="G2" s="34"/>
      <c r="I2" s="78" t="s">
        <v>247</v>
      </c>
      <c r="J2" s="44" t="s">
        <v>251</v>
      </c>
      <c r="K2" s="94" t="s">
        <v>247</v>
      </c>
      <c r="L2" s="96" t="s">
        <v>252</v>
      </c>
      <c r="M2" s="94" t="s">
        <v>247</v>
      </c>
      <c r="N2" s="93" t="s">
        <v>253</v>
      </c>
      <c r="O2" s="117" t="s">
        <v>247</v>
      </c>
      <c r="P2" s="117" t="s">
        <v>246</v>
      </c>
    </row>
    <row r="3" spans="1:16" s="4" customFormat="1" ht="12.75">
      <c r="A3" s="10"/>
      <c r="B3" s="31" t="s">
        <v>239</v>
      </c>
      <c r="C3" s="62" t="s">
        <v>10</v>
      </c>
      <c r="D3" s="62" t="s">
        <v>11</v>
      </c>
      <c r="E3" s="63" t="s">
        <v>7</v>
      </c>
      <c r="F3" s="5" t="s">
        <v>151</v>
      </c>
      <c r="G3" s="35" t="s">
        <v>0</v>
      </c>
      <c r="H3" s="5">
        <v>10</v>
      </c>
      <c r="I3" s="52">
        <v>89.2</v>
      </c>
      <c r="J3" s="91">
        <v>3</v>
      </c>
      <c r="K3" s="94">
        <v>85.35000000000001</v>
      </c>
      <c r="L3" s="96">
        <v>3</v>
      </c>
      <c r="M3" s="94">
        <f>'[1]W J2'!$I3</f>
        <v>88.45</v>
      </c>
      <c r="N3" s="93">
        <f>'[1]W J2'!$J3</f>
        <v>3</v>
      </c>
      <c r="O3" s="123">
        <f>I3+K3+M3</f>
        <v>263</v>
      </c>
      <c r="P3" s="91">
        <f>RANK(O3,$O$3:$O$5)</f>
        <v>3</v>
      </c>
    </row>
    <row r="4" spans="1:16" s="4" customFormat="1" ht="12.75">
      <c r="A4" s="10"/>
      <c r="B4" s="31" t="s">
        <v>240</v>
      </c>
      <c r="C4" s="62" t="s">
        <v>156</v>
      </c>
      <c r="D4" s="62" t="s">
        <v>157</v>
      </c>
      <c r="E4" s="62" t="s">
        <v>7</v>
      </c>
      <c r="F4" s="5" t="s">
        <v>158</v>
      </c>
      <c r="G4" s="35" t="s">
        <v>0</v>
      </c>
      <c r="H4" s="5">
        <v>10</v>
      </c>
      <c r="I4" s="52">
        <v>96.8</v>
      </c>
      <c r="J4" s="91">
        <v>1</v>
      </c>
      <c r="K4" s="94">
        <v>105.75</v>
      </c>
      <c r="L4" s="96">
        <v>1</v>
      </c>
      <c r="M4" s="94">
        <f>'[1]W J2'!$I4</f>
        <v>106.00000000000001</v>
      </c>
      <c r="N4" s="93">
        <f>'[1]W J2'!$J4</f>
        <v>1</v>
      </c>
      <c r="O4" s="123">
        <f aca="true" t="shared" si="0" ref="O4:O50">I4+K4+M4</f>
        <v>308.55</v>
      </c>
      <c r="P4" s="91">
        <f>RANK(O4,$O$3:$O$5)</f>
        <v>1</v>
      </c>
    </row>
    <row r="5" spans="1:16" s="4" customFormat="1" ht="12.75">
      <c r="A5" s="10"/>
      <c r="B5" s="31" t="s">
        <v>201</v>
      </c>
      <c r="C5" s="62" t="s">
        <v>69</v>
      </c>
      <c r="D5" s="62" t="s">
        <v>68</v>
      </c>
      <c r="E5" s="62" t="s">
        <v>6</v>
      </c>
      <c r="F5" s="18">
        <v>37701</v>
      </c>
      <c r="G5" s="35" t="s">
        <v>90</v>
      </c>
      <c r="H5" s="5">
        <v>9</v>
      </c>
      <c r="I5" s="52">
        <v>95.3</v>
      </c>
      <c r="J5" s="91">
        <v>2</v>
      </c>
      <c r="K5" s="94">
        <v>95.9</v>
      </c>
      <c r="L5" s="96">
        <v>2</v>
      </c>
      <c r="M5" s="94">
        <f>'[1]W J2'!$I5</f>
        <v>94.75000000000001</v>
      </c>
      <c r="N5" s="93">
        <f>'[1]W J2'!$J5</f>
        <v>2</v>
      </c>
      <c r="O5" s="123">
        <f t="shared" si="0"/>
        <v>285.95</v>
      </c>
      <c r="P5" s="91">
        <f>RANK(O5,$O$3:$O$5)</f>
        <v>2</v>
      </c>
    </row>
    <row r="6" spans="1:16" ht="12.75">
      <c r="A6" s="8"/>
      <c r="B6" s="77" t="s">
        <v>248</v>
      </c>
      <c r="C6" s="87" t="s">
        <v>90</v>
      </c>
      <c r="D6" s="87">
        <v>10</v>
      </c>
      <c r="E6" s="88" t="s">
        <v>238</v>
      </c>
      <c r="F6" s="6"/>
      <c r="G6" s="37"/>
      <c r="H6" s="12"/>
      <c r="I6" s="79"/>
      <c r="J6" s="79"/>
      <c r="M6" s="94"/>
      <c r="N6" s="93"/>
      <c r="O6" s="123"/>
      <c r="P6" s="48"/>
    </row>
    <row r="7" spans="1:16" ht="12.75">
      <c r="A7" s="8"/>
      <c r="B7" s="31" t="s">
        <v>225</v>
      </c>
      <c r="C7" s="113" t="s">
        <v>32</v>
      </c>
      <c r="D7" s="113" t="s">
        <v>26</v>
      </c>
      <c r="E7" s="113" t="s">
        <v>27</v>
      </c>
      <c r="F7" s="5" t="s">
        <v>141</v>
      </c>
      <c r="G7" s="38" t="s">
        <v>90</v>
      </c>
      <c r="H7" s="5">
        <v>10</v>
      </c>
      <c r="I7" s="52">
        <v>82.1</v>
      </c>
      <c r="J7" s="91">
        <v>12</v>
      </c>
      <c r="K7" s="95">
        <v>84.85</v>
      </c>
      <c r="L7" s="97">
        <v>12</v>
      </c>
      <c r="M7" s="94">
        <f>'[1]W J2'!$I7</f>
        <v>81.6</v>
      </c>
      <c r="N7" s="93">
        <f>'[1]W J2'!$J7</f>
        <v>12</v>
      </c>
      <c r="O7" s="124">
        <f t="shared" si="0"/>
        <v>248.54999999999998</v>
      </c>
      <c r="P7" s="125">
        <f>RANK(O7,$O$7:$O$19)</f>
        <v>11</v>
      </c>
    </row>
    <row r="8" spans="1:16" ht="12.75">
      <c r="A8" s="8"/>
      <c r="B8" s="31" t="s">
        <v>226</v>
      </c>
      <c r="C8" s="62" t="s">
        <v>142</v>
      </c>
      <c r="D8" s="62" t="s">
        <v>38</v>
      </c>
      <c r="E8" s="62" t="s">
        <v>28</v>
      </c>
      <c r="F8" s="5" t="s">
        <v>143</v>
      </c>
      <c r="G8" s="38" t="s">
        <v>90</v>
      </c>
      <c r="H8" s="5">
        <v>10</v>
      </c>
      <c r="I8" s="52">
        <v>86.3</v>
      </c>
      <c r="J8" s="91">
        <v>8</v>
      </c>
      <c r="K8" s="95">
        <v>84.5</v>
      </c>
      <c r="L8" s="97">
        <v>13</v>
      </c>
      <c r="M8" s="94">
        <f>'[1]W J2'!$I8</f>
        <v>82.8</v>
      </c>
      <c r="N8" s="93">
        <f>'[1]W J2'!$J8</f>
        <v>11</v>
      </c>
      <c r="O8" s="123">
        <f t="shared" si="0"/>
        <v>253.60000000000002</v>
      </c>
      <c r="P8" s="91">
        <f aca="true" t="shared" si="1" ref="P8:P19">RANK(O8,$O$7:$O$19)</f>
        <v>8</v>
      </c>
    </row>
    <row r="9" spans="1:16" ht="12.75">
      <c r="A9" s="8"/>
      <c r="B9" s="31" t="s">
        <v>227</v>
      </c>
      <c r="C9" s="62" t="s">
        <v>36</v>
      </c>
      <c r="D9" s="62" t="s">
        <v>1</v>
      </c>
      <c r="E9" s="62" t="s">
        <v>28</v>
      </c>
      <c r="F9" s="5" t="s">
        <v>144</v>
      </c>
      <c r="G9" s="38" t="s">
        <v>90</v>
      </c>
      <c r="H9" s="5">
        <v>10</v>
      </c>
      <c r="I9" s="52">
        <v>82.4</v>
      </c>
      <c r="J9" s="91">
        <v>11</v>
      </c>
      <c r="K9" s="95">
        <v>85.95</v>
      </c>
      <c r="L9" s="97">
        <v>9</v>
      </c>
      <c r="M9" s="94">
        <f>'[1]W J2'!$I9</f>
        <v>84</v>
      </c>
      <c r="N9" s="93">
        <f>'[1]W J2'!$J9</f>
        <v>9</v>
      </c>
      <c r="O9" s="123">
        <f t="shared" si="0"/>
        <v>252.35000000000002</v>
      </c>
      <c r="P9" s="91">
        <f t="shared" si="1"/>
        <v>9</v>
      </c>
    </row>
    <row r="10" spans="1:16" ht="12.75">
      <c r="A10" s="8"/>
      <c r="B10" s="31" t="s">
        <v>228</v>
      </c>
      <c r="C10" s="62" t="s">
        <v>14</v>
      </c>
      <c r="D10" s="62" t="s">
        <v>37</v>
      </c>
      <c r="E10" s="62" t="s">
        <v>28</v>
      </c>
      <c r="F10" s="5" t="s">
        <v>145</v>
      </c>
      <c r="G10" s="38" t="s">
        <v>90</v>
      </c>
      <c r="H10" s="5">
        <v>10</v>
      </c>
      <c r="I10" s="52">
        <v>86.80000000000001</v>
      </c>
      <c r="J10" s="91">
        <v>7</v>
      </c>
      <c r="K10" s="95">
        <v>85.15</v>
      </c>
      <c r="L10" s="97">
        <v>10</v>
      </c>
      <c r="M10" s="94">
        <f>'[1]W J2'!$I10</f>
        <v>84.25</v>
      </c>
      <c r="N10" s="93">
        <f>'[1]W J2'!$J10</f>
        <v>8</v>
      </c>
      <c r="O10" s="123">
        <f t="shared" si="0"/>
        <v>256.20000000000005</v>
      </c>
      <c r="P10" s="91">
        <f t="shared" si="1"/>
        <v>7</v>
      </c>
    </row>
    <row r="11" spans="1:16" ht="12.75">
      <c r="A11" s="8"/>
      <c r="B11" s="31" t="s">
        <v>229</v>
      </c>
      <c r="C11" s="62" t="s">
        <v>79</v>
      </c>
      <c r="D11" s="62" t="s">
        <v>80</v>
      </c>
      <c r="E11" s="62" t="s">
        <v>21</v>
      </c>
      <c r="F11" s="5" t="s">
        <v>146</v>
      </c>
      <c r="G11" s="38" t="s">
        <v>90</v>
      </c>
      <c r="H11" s="5">
        <v>10</v>
      </c>
      <c r="I11" s="52">
        <v>85.9</v>
      </c>
      <c r="J11" s="91">
        <v>9</v>
      </c>
      <c r="K11" s="95">
        <v>89.35</v>
      </c>
      <c r="L11" s="97">
        <v>7</v>
      </c>
      <c r="M11" s="94">
        <f>'[1]W J2'!$I11</f>
        <v>89.7</v>
      </c>
      <c r="N11" s="93">
        <f>'[1]W J2'!$J11</f>
        <v>7</v>
      </c>
      <c r="O11" s="123">
        <f t="shared" si="0"/>
        <v>264.95</v>
      </c>
      <c r="P11" s="91">
        <f t="shared" si="1"/>
        <v>6</v>
      </c>
    </row>
    <row r="12" spans="1:16" ht="12.75">
      <c r="A12" s="8"/>
      <c r="B12" s="31" t="s">
        <v>230</v>
      </c>
      <c r="C12" s="62" t="s">
        <v>56</v>
      </c>
      <c r="D12" s="62" t="s">
        <v>57</v>
      </c>
      <c r="E12" s="62" t="s">
        <v>6</v>
      </c>
      <c r="F12" s="5" t="s">
        <v>147</v>
      </c>
      <c r="G12" s="38" t="s">
        <v>90</v>
      </c>
      <c r="H12" s="5">
        <v>10</v>
      </c>
      <c r="I12" s="52">
        <v>96.3</v>
      </c>
      <c r="J12" s="91">
        <v>3</v>
      </c>
      <c r="K12" s="95">
        <v>99.64999999999999</v>
      </c>
      <c r="L12" s="97">
        <v>2</v>
      </c>
      <c r="M12" s="94">
        <f>'[1]W J2'!$I12</f>
        <v>100</v>
      </c>
      <c r="N12" s="93">
        <f>'[1]W J2'!$J12</f>
        <v>2</v>
      </c>
      <c r="O12" s="123">
        <f t="shared" si="0"/>
        <v>295.95</v>
      </c>
      <c r="P12" s="91">
        <f t="shared" si="1"/>
        <v>2</v>
      </c>
    </row>
    <row r="13" spans="1:16" ht="12.75">
      <c r="A13" s="8"/>
      <c r="B13" s="31" t="s">
        <v>231</v>
      </c>
      <c r="C13" s="62" t="s">
        <v>54</v>
      </c>
      <c r="D13" s="62" t="s">
        <v>55</v>
      </c>
      <c r="E13" s="62" t="s">
        <v>6</v>
      </c>
      <c r="F13" s="5" t="s">
        <v>148</v>
      </c>
      <c r="G13" s="38" t="s">
        <v>90</v>
      </c>
      <c r="H13" s="5">
        <v>10</v>
      </c>
      <c r="I13" s="52">
        <v>93</v>
      </c>
      <c r="J13" s="91">
        <v>5</v>
      </c>
      <c r="K13" s="95">
        <v>92.75</v>
      </c>
      <c r="L13" s="97">
        <v>6</v>
      </c>
      <c r="M13" s="94">
        <f>'[1]W J2'!$I13</f>
        <v>96.85000000000001</v>
      </c>
      <c r="N13" s="93">
        <f>'[1]W J2'!$J13</f>
        <v>4</v>
      </c>
      <c r="O13" s="123">
        <f t="shared" si="0"/>
        <v>282.6</v>
      </c>
      <c r="P13" s="91">
        <f t="shared" si="1"/>
        <v>4</v>
      </c>
    </row>
    <row r="14" spans="1:16" ht="12.75">
      <c r="A14" s="8"/>
      <c r="B14" s="31" t="s">
        <v>232</v>
      </c>
      <c r="C14" s="62" t="s">
        <v>46</v>
      </c>
      <c r="D14" s="62" t="s">
        <v>2</v>
      </c>
      <c r="E14" s="62" t="s">
        <v>7</v>
      </c>
      <c r="F14" s="5" t="s">
        <v>149</v>
      </c>
      <c r="G14" s="38" t="s">
        <v>90</v>
      </c>
      <c r="H14" s="5">
        <v>10</v>
      </c>
      <c r="I14" s="52">
        <v>93.3</v>
      </c>
      <c r="J14" s="91">
        <v>4</v>
      </c>
      <c r="K14" s="95">
        <v>95.7</v>
      </c>
      <c r="L14" s="97">
        <v>5</v>
      </c>
      <c r="M14" s="94">
        <f>'[1]W J2'!$I14</f>
        <v>0</v>
      </c>
      <c r="N14" s="93">
        <f>'[1]W J2'!$J14</f>
        <v>13</v>
      </c>
      <c r="O14" s="123">
        <f t="shared" si="0"/>
        <v>189</v>
      </c>
      <c r="P14" s="91">
        <f t="shared" si="1"/>
        <v>13</v>
      </c>
    </row>
    <row r="15" spans="1:16" ht="12.75">
      <c r="A15" s="8"/>
      <c r="B15" s="31" t="s">
        <v>233</v>
      </c>
      <c r="C15" s="62" t="s">
        <v>12</v>
      </c>
      <c r="D15" s="62" t="s">
        <v>13</v>
      </c>
      <c r="E15" s="62" t="s">
        <v>7</v>
      </c>
      <c r="F15" s="5" t="s">
        <v>150</v>
      </c>
      <c r="G15" s="38" t="s">
        <v>90</v>
      </c>
      <c r="H15" s="5">
        <v>10</v>
      </c>
      <c r="I15" s="52">
        <v>97.1</v>
      </c>
      <c r="J15" s="91">
        <v>1</v>
      </c>
      <c r="K15" s="95">
        <v>101.9</v>
      </c>
      <c r="L15" s="97">
        <v>1</v>
      </c>
      <c r="M15" s="94">
        <f>'[1]W J2'!$I15</f>
        <v>99.85</v>
      </c>
      <c r="N15" s="93">
        <f>'[1]W J2'!$J15</f>
        <v>3</v>
      </c>
      <c r="O15" s="123">
        <f t="shared" si="0"/>
        <v>298.85</v>
      </c>
      <c r="P15" s="91">
        <f t="shared" si="1"/>
        <v>1</v>
      </c>
    </row>
    <row r="16" spans="1:16" ht="12.75">
      <c r="A16" s="8"/>
      <c r="B16" s="31" t="s">
        <v>234</v>
      </c>
      <c r="C16" s="62" t="s">
        <v>87</v>
      </c>
      <c r="D16" s="62" t="s">
        <v>8</v>
      </c>
      <c r="E16" s="62" t="s">
        <v>7</v>
      </c>
      <c r="F16" s="5" t="s">
        <v>152</v>
      </c>
      <c r="G16" s="38" t="s">
        <v>90</v>
      </c>
      <c r="H16" s="5">
        <v>10</v>
      </c>
      <c r="I16" s="52">
        <v>87</v>
      </c>
      <c r="J16" s="91">
        <v>6</v>
      </c>
      <c r="K16" s="95">
        <v>89.05</v>
      </c>
      <c r="L16" s="97">
        <v>8</v>
      </c>
      <c r="M16" s="94">
        <f>'[1]W J2'!$I16</f>
        <v>93.39999999999999</v>
      </c>
      <c r="N16" s="93">
        <f>'[1]W J2'!$J16</f>
        <v>6</v>
      </c>
      <c r="O16" s="123">
        <f t="shared" si="0"/>
        <v>269.45</v>
      </c>
      <c r="P16" s="91">
        <f t="shared" si="1"/>
        <v>5</v>
      </c>
    </row>
    <row r="17" spans="1:16" ht="12.75">
      <c r="A17" s="8"/>
      <c r="B17" s="31" t="s">
        <v>235</v>
      </c>
      <c r="C17" s="62" t="s">
        <v>153</v>
      </c>
      <c r="D17" s="62" t="s">
        <v>154</v>
      </c>
      <c r="E17" s="62" t="s">
        <v>7</v>
      </c>
      <c r="F17" s="5" t="s">
        <v>155</v>
      </c>
      <c r="G17" s="38" t="s">
        <v>90</v>
      </c>
      <c r="H17" s="5">
        <v>10</v>
      </c>
      <c r="I17" s="52">
        <v>0</v>
      </c>
      <c r="J17" s="91">
        <v>13</v>
      </c>
      <c r="K17" s="95">
        <v>99.5</v>
      </c>
      <c r="L17" s="97">
        <v>3</v>
      </c>
      <c r="M17" s="94">
        <f>'[1]W J2'!$I17</f>
        <v>101.85</v>
      </c>
      <c r="N17" s="93">
        <f>'[1]W J2'!$J17</f>
        <v>1</v>
      </c>
      <c r="O17" s="123">
        <f t="shared" si="0"/>
        <v>201.35</v>
      </c>
      <c r="P17" s="91">
        <f t="shared" si="1"/>
        <v>12</v>
      </c>
    </row>
    <row r="18" spans="1:16" ht="12.75">
      <c r="A18" s="8"/>
      <c r="B18" s="31" t="s">
        <v>236</v>
      </c>
      <c r="C18" s="73" t="s">
        <v>34</v>
      </c>
      <c r="D18" s="70" t="s">
        <v>35</v>
      </c>
      <c r="E18" s="62" t="s">
        <v>28</v>
      </c>
      <c r="F18" s="24" t="s">
        <v>137</v>
      </c>
      <c r="G18" s="38" t="s">
        <v>90</v>
      </c>
      <c r="H18" s="5">
        <v>10</v>
      </c>
      <c r="I18" s="52">
        <v>83</v>
      </c>
      <c r="J18" s="91">
        <v>10</v>
      </c>
      <c r="K18" s="95">
        <v>85.1</v>
      </c>
      <c r="L18" s="97">
        <v>11</v>
      </c>
      <c r="M18" s="94">
        <f>'[1]W J2'!$I18</f>
        <v>83.25</v>
      </c>
      <c r="N18" s="93">
        <f>'[1]W J2'!$J18</f>
        <v>10</v>
      </c>
      <c r="O18" s="123">
        <f t="shared" si="0"/>
        <v>251.35</v>
      </c>
      <c r="P18" s="91">
        <f t="shared" si="1"/>
        <v>10</v>
      </c>
    </row>
    <row r="19" spans="1:16" ht="12.75">
      <c r="A19" s="8"/>
      <c r="B19" s="31" t="s">
        <v>237</v>
      </c>
      <c r="C19" s="73" t="s">
        <v>39</v>
      </c>
      <c r="D19" s="70" t="s">
        <v>40</v>
      </c>
      <c r="E19" s="62" t="s">
        <v>28</v>
      </c>
      <c r="F19" s="24" t="s">
        <v>138</v>
      </c>
      <c r="G19" s="38" t="s">
        <v>90</v>
      </c>
      <c r="H19" s="5">
        <v>10</v>
      </c>
      <c r="I19" s="52">
        <v>96.39999999999999</v>
      </c>
      <c r="J19" s="91">
        <v>2</v>
      </c>
      <c r="K19" s="95">
        <v>96.1</v>
      </c>
      <c r="L19" s="97">
        <v>4</v>
      </c>
      <c r="M19" s="94">
        <f>'[1]W J2'!$I19</f>
        <v>96.65</v>
      </c>
      <c r="N19" s="93">
        <f>'[1]W J2'!$J19</f>
        <v>5</v>
      </c>
      <c r="O19" s="123">
        <f t="shared" si="0"/>
        <v>289.15</v>
      </c>
      <c r="P19" s="91">
        <f t="shared" si="1"/>
        <v>3</v>
      </c>
    </row>
    <row r="20" spans="1:16" ht="12.75">
      <c r="A20" s="8"/>
      <c r="B20" s="41" t="s">
        <v>248</v>
      </c>
      <c r="C20" s="71" t="s">
        <v>4</v>
      </c>
      <c r="D20" s="71">
        <v>10</v>
      </c>
      <c r="E20" s="85" t="s">
        <v>202</v>
      </c>
      <c r="F20" s="4"/>
      <c r="G20" s="34"/>
      <c r="H20" s="4"/>
      <c r="I20" s="79"/>
      <c r="J20" s="79"/>
      <c r="M20" s="94"/>
      <c r="N20" s="93"/>
      <c r="O20" s="123" t="s">
        <v>248</v>
      </c>
      <c r="P20" s="48"/>
    </row>
    <row r="21" spans="1:16" ht="12.75">
      <c r="A21" s="8"/>
      <c r="B21" s="19" t="s">
        <v>217</v>
      </c>
      <c r="C21" s="63" t="s">
        <v>22</v>
      </c>
      <c r="D21" s="63" t="s">
        <v>41</v>
      </c>
      <c r="E21" s="63" t="s">
        <v>28</v>
      </c>
      <c r="F21" s="17">
        <v>36775</v>
      </c>
      <c r="G21" s="22" t="s">
        <v>4</v>
      </c>
      <c r="H21" s="9">
        <v>10</v>
      </c>
      <c r="I21" s="52">
        <v>57</v>
      </c>
      <c r="J21" s="91">
        <v>3</v>
      </c>
      <c r="K21" s="95">
        <v>58.949999999999996</v>
      </c>
      <c r="L21" s="97">
        <v>2</v>
      </c>
      <c r="M21" s="94">
        <f>'[1]W J2'!$I21</f>
        <v>59.8</v>
      </c>
      <c r="N21" s="93">
        <f>'[1]W J2'!$J21</f>
        <v>2</v>
      </c>
      <c r="O21" s="123">
        <f t="shared" si="0"/>
        <v>175.75</v>
      </c>
      <c r="P21" s="91">
        <f>RANK(O21,$O$21:$O$28)</f>
        <v>2</v>
      </c>
    </row>
    <row r="22" spans="1:16" ht="12.75">
      <c r="A22" s="8"/>
      <c r="B22" s="19" t="s">
        <v>218</v>
      </c>
      <c r="C22" s="63" t="s">
        <v>42</v>
      </c>
      <c r="D22" s="63" t="s">
        <v>43</v>
      </c>
      <c r="E22" s="63" t="s">
        <v>28</v>
      </c>
      <c r="F22" s="17">
        <v>36864</v>
      </c>
      <c r="G22" s="22" t="s">
        <v>4</v>
      </c>
      <c r="H22" s="9">
        <v>10</v>
      </c>
      <c r="I22" s="52">
        <v>58.800000000000004</v>
      </c>
      <c r="J22" s="91">
        <v>1</v>
      </c>
      <c r="K22" s="95">
        <v>60.8</v>
      </c>
      <c r="L22" s="97">
        <v>1</v>
      </c>
      <c r="M22" s="94">
        <f>'[1]W J2'!$I22</f>
        <v>61.89999999999999</v>
      </c>
      <c r="N22" s="93">
        <f>'[1]W J2'!$J22</f>
        <v>1</v>
      </c>
      <c r="O22" s="123">
        <f t="shared" si="0"/>
        <v>181.5</v>
      </c>
      <c r="P22" s="91">
        <f aca="true" t="shared" si="2" ref="P22:P28">RANK(O22,$O$21:$O$28)</f>
        <v>1</v>
      </c>
    </row>
    <row r="23" spans="1:16" ht="12.75">
      <c r="A23" s="8"/>
      <c r="B23" s="19" t="s">
        <v>219</v>
      </c>
      <c r="C23" s="63" t="s">
        <v>81</v>
      </c>
      <c r="D23" s="63" t="s">
        <v>23</v>
      </c>
      <c r="E23" s="63" t="s">
        <v>21</v>
      </c>
      <c r="F23" s="17">
        <v>37234</v>
      </c>
      <c r="G23" s="22" t="s">
        <v>4</v>
      </c>
      <c r="H23" s="9">
        <v>10</v>
      </c>
      <c r="I23" s="52">
        <v>58.4</v>
      </c>
      <c r="J23" s="91">
        <v>2</v>
      </c>
      <c r="K23" s="95">
        <v>55.949999999999996</v>
      </c>
      <c r="L23" s="97">
        <v>3</v>
      </c>
      <c r="M23" s="94">
        <f>'[1]W J2'!$I23</f>
        <v>0</v>
      </c>
      <c r="N23" s="93">
        <f>'[1]W J2'!$J23</f>
        <v>7</v>
      </c>
      <c r="O23" s="123">
        <f t="shared" si="0"/>
        <v>114.35</v>
      </c>
      <c r="P23" s="91">
        <f t="shared" si="2"/>
        <v>7</v>
      </c>
    </row>
    <row r="24" spans="1:16" ht="12.75">
      <c r="A24" s="8"/>
      <c r="B24" s="19" t="s">
        <v>220</v>
      </c>
      <c r="C24" s="63" t="s">
        <v>49</v>
      </c>
      <c r="D24" s="63" t="s">
        <v>20</v>
      </c>
      <c r="E24" s="63" t="s">
        <v>110</v>
      </c>
      <c r="F24" s="17">
        <v>36999</v>
      </c>
      <c r="G24" s="22" t="s">
        <v>4</v>
      </c>
      <c r="H24" s="9">
        <v>10</v>
      </c>
      <c r="I24" s="52">
        <v>49.900000000000006</v>
      </c>
      <c r="J24" s="91">
        <v>7</v>
      </c>
      <c r="K24" s="95">
        <v>46.400000000000006</v>
      </c>
      <c r="L24" s="97">
        <v>7</v>
      </c>
      <c r="M24" s="94">
        <f>'[1]W J2'!$I24</f>
        <v>41.3</v>
      </c>
      <c r="N24" s="93">
        <f>'[1]W J2'!$J24</f>
        <v>4</v>
      </c>
      <c r="O24" s="123">
        <f t="shared" si="0"/>
        <v>137.60000000000002</v>
      </c>
      <c r="P24" s="91">
        <f t="shared" si="2"/>
        <v>5</v>
      </c>
    </row>
    <row r="25" spans="1:16" ht="12.75">
      <c r="A25" s="8"/>
      <c r="B25" s="19" t="s">
        <v>221</v>
      </c>
      <c r="C25" s="63" t="s">
        <v>47</v>
      </c>
      <c r="D25" s="63" t="s">
        <v>48</v>
      </c>
      <c r="E25" s="63" t="s">
        <v>110</v>
      </c>
      <c r="F25" s="17">
        <v>36992</v>
      </c>
      <c r="G25" s="22" t="s">
        <v>4</v>
      </c>
      <c r="H25" s="9">
        <v>10</v>
      </c>
      <c r="I25" s="52">
        <v>50.3</v>
      </c>
      <c r="J25" s="91">
        <v>6</v>
      </c>
      <c r="K25" s="95">
        <v>53.199999999999996</v>
      </c>
      <c r="L25" s="97">
        <v>5</v>
      </c>
      <c r="M25" s="94">
        <f>'[1]W J2'!$I25</f>
        <v>35.95</v>
      </c>
      <c r="N25" s="93">
        <f>'[1]W J2'!$J25</f>
        <v>5</v>
      </c>
      <c r="O25" s="123">
        <f t="shared" si="0"/>
        <v>139.45</v>
      </c>
      <c r="P25" s="91">
        <f t="shared" si="2"/>
        <v>4</v>
      </c>
    </row>
    <row r="26" spans="1:16" ht="12.75">
      <c r="A26" s="8"/>
      <c r="B26" s="19" t="s">
        <v>222</v>
      </c>
      <c r="C26" s="63" t="s">
        <v>60</v>
      </c>
      <c r="D26" s="63" t="s">
        <v>61</v>
      </c>
      <c r="E26" s="63" t="s">
        <v>6</v>
      </c>
      <c r="F26" s="17">
        <v>36826</v>
      </c>
      <c r="G26" s="22" t="s">
        <v>4</v>
      </c>
      <c r="H26" s="9">
        <v>10</v>
      </c>
      <c r="I26" s="52">
        <v>53.7</v>
      </c>
      <c r="J26" s="91">
        <v>5</v>
      </c>
      <c r="K26" s="95">
        <v>55.29999999999999</v>
      </c>
      <c r="L26" s="97">
        <v>4</v>
      </c>
      <c r="M26" s="94">
        <f>'[1]W J2'!$I26</f>
        <v>55.099999999999994</v>
      </c>
      <c r="N26" s="93">
        <f>'[1]W J2'!$J26</f>
        <v>3</v>
      </c>
      <c r="O26" s="123">
        <f t="shared" si="0"/>
        <v>164.1</v>
      </c>
      <c r="P26" s="91">
        <f t="shared" si="2"/>
        <v>3</v>
      </c>
    </row>
    <row r="27" spans="1:16" ht="12.75">
      <c r="A27" s="8"/>
      <c r="B27" s="19" t="s">
        <v>223</v>
      </c>
      <c r="C27" s="63" t="s">
        <v>64</v>
      </c>
      <c r="D27" s="63" t="s">
        <v>65</v>
      </c>
      <c r="E27" s="63" t="s">
        <v>6</v>
      </c>
      <c r="F27" s="17">
        <v>37225</v>
      </c>
      <c r="G27" s="22" t="s">
        <v>4</v>
      </c>
      <c r="H27" s="9">
        <v>10</v>
      </c>
      <c r="I27" s="52">
        <v>48.25000000000001</v>
      </c>
      <c r="J27" s="91">
        <v>8</v>
      </c>
      <c r="K27" s="95">
        <v>0</v>
      </c>
      <c r="L27" s="97">
        <v>8</v>
      </c>
      <c r="M27" s="94">
        <f>'[1]W J2'!$I27</f>
        <v>0</v>
      </c>
      <c r="N27" s="93">
        <f>'[1]W J2'!$J27</f>
        <v>7</v>
      </c>
      <c r="O27" s="123">
        <f t="shared" si="0"/>
        <v>48.25000000000001</v>
      </c>
      <c r="P27" s="91">
        <f t="shared" si="2"/>
        <v>8</v>
      </c>
    </row>
    <row r="28" spans="1:16" ht="12.75">
      <c r="A28" s="8"/>
      <c r="B28" s="19" t="s">
        <v>224</v>
      </c>
      <c r="C28" s="63" t="s">
        <v>66</v>
      </c>
      <c r="D28" s="63" t="s">
        <v>67</v>
      </c>
      <c r="E28" s="63" t="s">
        <v>6</v>
      </c>
      <c r="F28" s="17">
        <v>36927</v>
      </c>
      <c r="G28" s="22" t="s">
        <v>4</v>
      </c>
      <c r="H28" s="9">
        <v>10</v>
      </c>
      <c r="I28" s="52">
        <v>56.25</v>
      </c>
      <c r="J28" s="91">
        <v>4</v>
      </c>
      <c r="K28" s="95">
        <v>52.849999999999994</v>
      </c>
      <c r="L28" s="97">
        <v>6</v>
      </c>
      <c r="M28" s="94">
        <f>'[1]W J2'!$I28</f>
        <v>14.1</v>
      </c>
      <c r="N28" s="93">
        <f>'[1]W J2'!$J28</f>
        <v>6</v>
      </c>
      <c r="O28" s="123">
        <f t="shared" si="0"/>
        <v>123.19999999999999</v>
      </c>
      <c r="P28" s="91">
        <f t="shared" si="2"/>
        <v>6</v>
      </c>
    </row>
    <row r="29" spans="1:16" ht="12.75">
      <c r="A29" s="8"/>
      <c r="B29" s="111" t="s">
        <v>248</v>
      </c>
      <c r="C29" s="66" t="s">
        <v>4</v>
      </c>
      <c r="D29" s="66">
        <v>9</v>
      </c>
      <c r="E29" s="62"/>
      <c r="F29" s="17"/>
      <c r="G29" s="22"/>
      <c r="H29" s="9"/>
      <c r="I29" s="79"/>
      <c r="J29" s="79"/>
      <c r="M29" s="94"/>
      <c r="N29" s="93"/>
      <c r="O29" s="123"/>
      <c r="P29" s="48"/>
    </row>
    <row r="30" spans="1:16" ht="12.75">
      <c r="A30" s="8"/>
      <c r="B30" s="112"/>
      <c r="C30" s="66" t="s">
        <v>160</v>
      </c>
      <c r="D30" s="66">
        <v>9</v>
      </c>
      <c r="E30" s="85" t="s">
        <v>140</v>
      </c>
      <c r="F30" s="17"/>
      <c r="G30" s="22"/>
      <c r="H30" s="9"/>
      <c r="I30" s="79"/>
      <c r="J30" s="79"/>
      <c r="M30" s="94"/>
      <c r="N30" s="93"/>
      <c r="O30" s="123"/>
      <c r="P30" s="48"/>
    </row>
    <row r="31" spans="1:16" ht="12.75">
      <c r="A31" s="8"/>
      <c r="B31" s="112"/>
      <c r="C31" s="66" t="s">
        <v>160</v>
      </c>
      <c r="D31" s="66">
        <v>10</v>
      </c>
      <c r="E31" s="85"/>
      <c r="F31" s="17"/>
      <c r="G31" s="22"/>
      <c r="H31" s="9"/>
      <c r="I31" s="79"/>
      <c r="J31" s="79"/>
      <c r="M31" s="94"/>
      <c r="N31" s="93"/>
      <c r="O31" s="123"/>
      <c r="P31" s="48"/>
    </row>
    <row r="32" spans="1:16" ht="12.75">
      <c r="A32" s="8"/>
      <c r="B32" s="31" t="s">
        <v>215</v>
      </c>
      <c r="C32" s="69" t="s">
        <v>62</v>
      </c>
      <c r="D32" s="62" t="s">
        <v>63</v>
      </c>
      <c r="E32" s="63" t="s">
        <v>6</v>
      </c>
      <c r="F32" s="3">
        <v>37107</v>
      </c>
      <c r="G32" s="21" t="s">
        <v>4</v>
      </c>
      <c r="H32" s="20">
        <v>9</v>
      </c>
      <c r="I32" s="52">
        <v>52.6</v>
      </c>
      <c r="J32" s="91">
        <v>4</v>
      </c>
      <c r="K32" s="95">
        <v>55.599999999999994</v>
      </c>
      <c r="L32" s="97">
        <v>3</v>
      </c>
      <c r="M32" s="94">
        <f>'[1]W J2'!$I32</f>
        <v>55.300000000000004</v>
      </c>
      <c r="N32" s="93">
        <f>'[1]W J2'!$J32</f>
        <v>4</v>
      </c>
      <c r="O32" s="123">
        <f t="shared" si="0"/>
        <v>163.5</v>
      </c>
      <c r="P32" s="91">
        <f>RANK(O32,$O$32:$O$36)</f>
        <v>4</v>
      </c>
    </row>
    <row r="33" spans="1:16" s="4" customFormat="1" ht="12.75">
      <c r="A33" s="10"/>
      <c r="B33" s="31" t="s">
        <v>216</v>
      </c>
      <c r="C33" s="69" t="s">
        <v>14</v>
      </c>
      <c r="D33" s="62" t="s">
        <v>15</v>
      </c>
      <c r="E33" s="64" t="s">
        <v>7</v>
      </c>
      <c r="F33" s="3">
        <v>36547</v>
      </c>
      <c r="G33" s="21" t="s">
        <v>4</v>
      </c>
      <c r="H33" s="20">
        <v>9</v>
      </c>
      <c r="I33" s="52">
        <v>66</v>
      </c>
      <c r="J33" s="91">
        <v>1</v>
      </c>
      <c r="K33" s="94">
        <v>64.89999999999999</v>
      </c>
      <c r="L33" s="96">
        <v>1</v>
      </c>
      <c r="M33" s="94">
        <f>'[1]W J2'!$I33</f>
        <v>63.35</v>
      </c>
      <c r="N33" s="93">
        <f>'[1]W J2'!$J33</f>
        <v>1</v>
      </c>
      <c r="O33" s="123">
        <f t="shared" si="0"/>
        <v>194.24999999999997</v>
      </c>
      <c r="P33" s="91">
        <f>RANK(O33,$O$32:$O$36)</f>
        <v>1</v>
      </c>
    </row>
    <row r="34" spans="1:16" s="4" customFormat="1" ht="12.75">
      <c r="A34" s="10"/>
      <c r="B34" s="19" t="s">
        <v>214</v>
      </c>
      <c r="C34" s="69" t="s">
        <v>16</v>
      </c>
      <c r="D34" s="62" t="s">
        <v>11</v>
      </c>
      <c r="E34" s="62" t="s">
        <v>7</v>
      </c>
      <c r="F34" s="3">
        <v>36115</v>
      </c>
      <c r="G34" s="21" t="s">
        <v>160</v>
      </c>
      <c r="H34" s="20">
        <v>9</v>
      </c>
      <c r="I34" s="52">
        <v>56.699999999999996</v>
      </c>
      <c r="J34" s="91">
        <v>3</v>
      </c>
      <c r="K34" s="94">
        <v>58.599999999999994</v>
      </c>
      <c r="L34" s="96">
        <v>2</v>
      </c>
      <c r="M34" s="94">
        <f>'[1]W J2'!$I34</f>
        <v>56.099999999999994</v>
      </c>
      <c r="N34" s="93">
        <f>'[1]W J2'!$J34</f>
        <v>3</v>
      </c>
      <c r="O34" s="123">
        <f t="shared" si="0"/>
        <v>171.39999999999998</v>
      </c>
      <c r="P34" s="91">
        <f>RANK(O34,$O$32:$O$36)</f>
        <v>2</v>
      </c>
    </row>
    <row r="35" spans="1:16" s="4" customFormat="1" ht="12.75">
      <c r="A35" s="10"/>
      <c r="B35" s="31" t="s">
        <v>212</v>
      </c>
      <c r="C35" s="70" t="s">
        <v>51</v>
      </c>
      <c r="D35" s="70" t="s">
        <v>52</v>
      </c>
      <c r="E35" s="63" t="s">
        <v>110</v>
      </c>
      <c r="F35" s="24" t="s">
        <v>170</v>
      </c>
      <c r="G35" s="21" t="s">
        <v>160</v>
      </c>
      <c r="H35" s="20">
        <v>10</v>
      </c>
      <c r="I35" s="52">
        <v>46.9</v>
      </c>
      <c r="J35" s="91">
        <v>5</v>
      </c>
      <c r="K35" s="94">
        <v>51.4</v>
      </c>
      <c r="L35" s="96">
        <v>5</v>
      </c>
      <c r="M35" s="94">
        <f>'[1]W J2'!$I35</f>
        <v>48.849999999999994</v>
      </c>
      <c r="N35" s="93">
        <f>'[1]W J2'!$J35</f>
        <v>5</v>
      </c>
      <c r="O35" s="123">
        <f t="shared" si="0"/>
        <v>147.14999999999998</v>
      </c>
      <c r="P35" s="91">
        <f>RANK(O35,$O$32:$O$36)</f>
        <v>5</v>
      </c>
    </row>
    <row r="36" spans="1:16" s="4" customFormat="1" ht="12.75">
      <c r="A36" s="10"/>
      <c r="B36" s="31" t="s">
        <v>213</v>
      </c>
      <c r="C36" s="73" t="s">
        <v>44</v>
      </c>
      <c r="D36" s="70" t="s">
        <v>45</v>
      </c>
      <c r="E36" s="64" t="s">
        <v>28</v>
      </c>
      <c r="F36" s="24" t="s">
        <v>171</v>
      </c>
      <c r="G36" s="21" t="s">
        <v>160</v>
      </c>
      <c r="H36" s="20">
        <v>10</v>
      </c>
      <c r="I36" s="52">
        <v>57.99999999999999</v>
      </c>
      <c r="J36" s="91">
        <v>2</v>
      </c>
      <c r="K36" s="94">
        <v>51.8</v>
      </c>
      <c r="L36" s="96">
        <v>4</v>
      </c>
      <c r="M36" s="94">
        <f>'[1]W J2'!$I36</f>
        <v>56.75</v>
      </c>
      <c r="N36" s="93">
        <f>'[1]W J2'!$J36</f>
        <v>2</v>
      </c>
      <c r="O36" s="123">
        <f t="shared" si="0"/>
        <v>166.54999999999998</v>
      </c>
      <c r="P36" s="91">
        <f>RANK(O36,$O$32:$O$36)</f>
        <v>3</v>
      </c>
    </row>
    <row r="37" spans="1:16" ht="12.75">
      <c r="A37" s="8"/>
      <c r="C37" s="89" t="s">
        <v>4</v>
      </c>
      <c r="D37" s="89">
        <v>8</v>
      </c>
      <c r="E37" s="110" t="s">
        <v>88</v>
      </c>
      <c r="F37" s="4"/>
      <c r="G37" s="34"/>
      <c r="H37" s="4"/>
      <c r="I37" s="48"/>
      <c r="J37" s="48"/>
      <c r="M37" s="94"/>
      <c r="N37" s="93"/>
      <c r="O37" s="123"/>
      <c r="P37" s="48"/>
    </row>
    <row r="38" spans="1:16" ht="12.75">
      <c r="A38" s="8"/>
      <c r="C38" s="89" t="s">
        <v>160</v>
      </c>
      <c r="D38" s="89">
        <v>8</v>
      </c>
      <c r="E38" s="110"/>
      <c r="F38" s="4"/>
      <c r="G38" s="34"/>
      <c r="H38" s="4"/>
      <c r="I38" s="48"/>
      <c r="J38" s="48"/>
      <c r="M38" s="94"/>
      <c r="N38" s="93"/>
      <c r="O38" s="123"/>
      <c r="P38" s="48"/>
    </row>
    <row r="39" spans="1:16" ht="12.75">
      <c r="A39" s="8"/>
      <c r="C39" s="89" t="s">
        <v>161</v>
      </c>
      <c r="D39" s="89">
        <v>8</v>
      </c>
      <c r="E39" s="110"/>
      <c r="F39" s="4"/>
      <c r="G39" s="34"/>
      <c r="H39" s="4"/>
      <c r="I39" s="48"/>
      <c r="J39" s="48"/>
      <c r="M39" s="94"/>
      <c r="N39" s="93"/>
      <c r="O39" s="123"/>
      <c r="P39" s="48"/>
    </row>
    <row r="40" spans="1:16" ht="12.75">
      <c r="A40" s="8"/>
      <c r="C40" s="89" t="s">
        <v>3</v>
      </c>
      <c r="D40" s="89">
        <v>8</v>
      </c>
      <c r="E40" s="110"/>
      <c r="F40" s="4"/>
      <c r="G40" s="34"/>
      <c r="H40" s="4"/>
      <c r="I40" s="48"/>
      <c r="J40" s="48"/>
      <c r="M40" s="94"/>
      <c r="N40" s="93"/>
      <c r="O40" s="123"/>
      <c r="P40" s="48"/>
    </row>
    <row r="41" spans="1:16" ht="12.75">
      <c r="A41" s="8"/>
      <c r="B41" s="31" t="s">
        <v>205</v>
      </c>
      <c r="C41" s="69" t="s">
        <v>58</v>
      </c>
      <c r="D41" s="62" t="s">
        <v>59</v>
      </c>
      <c r="E41" s="62" t="s">
        <v>6</v>
      </c>
      <c r="F41" s="3">
        <v>36922</v>
      </c>
      <c r="G41" s="21" t="s">
        <v>4</v>
      </c>
      <c r="H41" s="20">
        <v>8</v>
      </c>
      <c r="I41" s="52">
        <v>64.5</v>
      </c>
      <c r="J41" s="91">
        <v>3</v>
      </c>
      <c r="K41" s="95">
        <v>60.4</v>
      </c>
      <c r="L41" s="97">
        <v>3</v>
      </c>
      <c r="M41" s="94">
        <f>'[1]W J2'!$I41</f>
        <v>57.35</v>
      </c>
      <c r="N41" s="93">
        <f>'[1]W J2'!$J41</f>
        <v>2</v>
      </c>
      <c r="O41" s="123">
        <f t="shared" si="0"/>
        <v>182.25</v>
      </c>
      <c r="P41" s="91">
        <f>RANK(O41,$O$41:$O$47)</f>
        <v>2</v>
      </c>
    </row>
    <row r="42" spans="1:16" ht="12.75">
      <c r="A42" s="8"/>
      <c r="B42" s="31" t="s">
        <v>206</v>
      </c>
      <c r="C42" s="69" t="s">
        <v>162</v>
      </c>
      <c r="D42" s="62" t="s">
        <v>68</v>
      </c>
      <c r="E42" s="62" t="s">
        <v>6</v>
      </c>
      <c r="F42" s="3">
        <v>36805</v>
      </c>
      <c r="G42" s="21" t="s">
        <v>4</v>
      </c>
      <c r="H42" s="20">
        <v>8</v>
      </c>
      <c r="I42" s="52">
        <v>0</v>
      </c>
      <c r="J42" s="91">
        <v>7</v>
      </c>
      <c r="K42" s="95">
        <v>0</v>
      </c>
      <c r="L42" s="97">
        <v>6</v>
      </c>
      <c r="M42" s="94">
        <f>'[1]W J2'!$I42</f>
        <v>0</v>
      </c>
      <c r="N42" s="93">
        <f>'[1]W J2'!$J42</f>
        <v>5</v>
      </c>
      <c r="O42" s="123">
        <f t="shared" si="0"/>
        <v>0</v>
      </c>
      <c r="P42" s="91">
        <f aca="true" t="shared" si="3" ref="P42:P47">RANK(O42,$O$41:$O$47)</f>
        <v>7</v>
      </c>
    </row>
    <row r="43" spans="1:16" ht="12.75">
      <c r="A43" s="8"/>
      <c r="B43" s="31" t="s">
        <v>207</v>
      </c>
      <c r="C43" s="69" t="s">
        <v>70</v>
      </c>
      <c r="D43" s="62" t="s">
        <v>71</v>
      </c>
      <c r="E43" s="62" t="s">
        <v>6</v>
      </c>
      <c r="F43" s="3">
        <v>36971</v>
      </c>
      <c r="G43" s="21" t="s">
        <v>4</v>
      </c>
      <c r="H43" s="20">
        <v>8</v>
      </c>
      <c r="I43" s="52">
        <v>55.3</v>
      </c>
      <c r="J43" s="91">
        <v>5</v>
      </c>
      <c r="K43" s="95">
        <v>60</v>
      </c>
      <c r="L43" s="97">
        <v>4</v>
      </c>
      <c r="M43" s="94">
        <f>'[1]W J2'!$I43</f>
        <v>56.800000000000004</v>
      </c>
      <c r="N43" s="93">
        <f>'[1]W J2'!$J43</f>
        <v>3</v>
      </c>
      <c r="O43" s="123">
        <f t="shared" si="0"/>
        <v>172.1</v>
      </c>
      <c r="P43" s="91">
        <f t="shared" si="3"/>
        <v>3</v>
      </c>
    </row>
    <row r="44" spans="1:16" ht="12.75">
      <c r="A44" s="8"/>
      <c r="B44" s="31" t="s">
        <v>208</v>
      </c>
      <c r="C44" s="122" t="s">
        <v>33</v>
      </c>
      <c r="D44" s="113" t="s">
        <v>25</v>
      </c>
      <c r="E44" s="113" t="s">
        <v>27</v>
      </c>
      <c r="F44" s="3">
        <v>36101</v>
      </c>
      <c r="G44" s="21" t="s">
        <v>160</v>
      </c>
      <c r="H44" s="20">
        <v>8</v>
      </c>
      <c r="I44" s="52">
        <v>68.39999999999999</v>
      </c>
      <c r="J44" s="91">
        <v>1</v>
      </c>
      <c r="K44" s="95">
        <v>65.75</v>
      </c>
      <c r="L44" s="97">
        <v>1</v>
      </c>
      <c r="M44" s="94">
        <f>'[1]W J2'!$I44</f>
        <v>67.25</v>
      </c>
      <c r="N44" s="93">
        <f>'[1]W J2'!$J44</f>
        <v>1</v>
      </c>
      <c r="O44" s="124">
        <f t="shared" si="0"/>
        <v>201.39999999999998</v>
      </c>
      <c r="P44" s="125">
        <f t="shared" si="3"/>
        <v>1</v>
      </c>
    </row>
    <row r="45" spans="1:16" ht="12.75">
      <c r="A45" s="8"/>
      <c r="B45" s="31" t="s">
        <v>209</v>
      </c>
      <c r="C45" s="69" t="s">
        <v>50</v>
      </c>
      <c r="D45" s="62" t="s">
        <v>5</v>
      </c>
      <c r="E45" s="62" t="s">
        <v>110</v>
      </c>
      <c r="F45" s="3">
        <v>35505</v>
      </c>
      <c r="G45" s="21" t="s">
        <v>161</v>
      </c>
      <c r="H45" s="20">
        <v>8</v>
      </c>
      <c r="I45" s="52">
        <v>60.699999999999996</v>
      </c>
      <c r="J45" s="91">
        <v>4</v>
      </c>
      <c r="K45" s="95">
        <v>61.6</v>
      </c>
      <c r="L45" s="97">
        <v>2</v>
      </c>
      <c r="M45" s="94">
        <f>'[1]W J2'!$I45</f>
        <v>0</v>
      </c>
      <c r="N45" s="93">
        <f>'[1]W J2'!$J45</f>
        <v>5</v>
      </c>
      <c r="O45" s="123">
        <f t="shared" si="0"/>
        <v>122.3</v>
      </c>
      <c r="P45" s="91">
        <f t="shared" si="3"/>
        <v>5</v>
      </c>
    </row>
    <row r="46" spans="1:16" ht="12.75">
      <c r="A46" s="8"/>
      <c r="B46" s="31" t="s">
        <v>210</v>
      </c>
      <c r="C46" s="69" t="s">
        <v>163</v>
      </c>
      <c r="D46" s="62" t="s">
        <v>164</v>
      </c>
      <c r="E46" s="62" t="s">
        <v>6</v>
      </c>
      <c r="F46" s="3">
        <v>34486</v>
      </c>
      <c r="G46" s="21" t="s">
        <v>3</v>
      </c>
      <c r="H46" s="20">
        <v>8</v>
      </c>
      <c r="I46" s="52">
        <v>34.1</v>
      </c>
      <c r="J46" s="91">
        <v>6</v>
      </c>
      <c r="K46" s="95">
        <v>37.550000000000004</v>
      </c>
      <c r="L46" s="97">
        <v>5</v>
      </c>
      <c r="M46" s="94">
        <f>'[1]W J2'!$I46</f>
        <v>55.95</v>
      </c>
      <c r="N46" s="93">
        <f>'[1]W J2'!$J46</f>
        <v>4</v>
      </c>
      <c r="O46" s="123">
        <f t="shared" si="0"/>
        <v>127.60000000000001</v>
      </c>
      <c r="P46" s="91">
        <f t="shared" si="3"/>
        <v>4</v>
      </c>
    </row>
    <row r="47" spans="1:16" ht="12.75">
      <c r="A47" s="8"/>
      <c r="B47" s="31" t="s">
        <v>211</v>
      </c>
      <c r="C47" s="69" t="s">
        <v>53</v>
      </c>
      <c r="D47" s="62" t="s">
        <v>9</v>
      </c>
      <c r="E47" s="62" t="s">
        <v>110</v>
      </c>
      <c r="F47" s="3">
        <v>33950</v>
      </c>
      <c r="G47" s="21" t="s">
        <v>3</v>
      </c>
      <c r="H47" s="20">
        <v>8</v>
      </c>
      <c r="I47" s="52">
        <v>64.8</v>
      </c>
      <c r="J47" s="91">
        <v>2</v>
      </c>
      <c r="K47" s="95">
        <v>0</v>
      </c>
      <c r="L47" s="97">
        <v>6</v>
      </c>
      <c r="M47" s="94">
        <f>'[1]W J2'!$I47</f>
        <v>0</v>
      </c>
      <c r="N47" s="93">
        <f>'[1]W J2'!$J47</f>
        <v>5</v>
      </c>
      <c r="O47" s="123">
        <f t="shared" si="0"/>
        <v>64.8</v>
      </c>
      <c r="P47" s="91">
        <f t="shared" si="3"/>
        <v>6</v>
      </c>
    </row>
    <row r="48" spans="1:16" ht="12.75">
      <c r="A48" s="8"/>
      <c r="C48" s="90" t="s">
        <v>3</v>
      </c>
      <c r="D48" s="90">
        <v>5</v>
      </c>
      <c r="E48" s="85" t="s">
        <v>165</v>
      </c>
      <c r="F48" s="4"/>
      <c r="G48" s="34"/>
      <c r="H48" s="4"/>
      <c r="I48" s="48"/>
      <c r="J48" s="48"/>
      <c r="M48" s="94"/>
      <c r="N48" s="93"/>
      <c r="O48" s="123"/>
      <c r="P48" s="48"/>
    </row>
    <row r="49" spans="1:16" ht="12.75">
      <c r="A49" s="8"/>
      <c r="B49" s="31" t="s">
        <v>203</v>
      </c>
      <c r="C49" s="69" t="s">
        <v>76</v>
      </c>
      <c r="D49" s="62" t="s">
        <v>166</v>
      </c>
      <c r="E49" s="62" t="s">
        <v>6</v>
      </c>
      <c r="F49" s="3">
        <v>34601</v>
      </c>
      <c r="G49" s="21" t="s">
        <v>3</v>
      </c>
      <c r="H49" s="20">
        <v>5</v>
      </c>
      <c r="I49" s="52">
        <v>62.50000000000001</v>
      </c>
      <c r="J49" s="91">
        <v>2</v>
      </c>
      <c r="K49" s="95">
        <v>57.449999999999996</v>
      </c>
      <c r="L49" s="97">
        <v>2</v>
      </c>
      <c r="M49" s="94">
        <f>'[1]W J2'!$I49</f>
        <v>57.25000000000001</v>
      </c>
      <c r="N49" s="93">
        <f>'[1]W J2'!$J49</f>
        <v>2</v>
      </c>
      <c r="O49" s="123">
        <f t="shared" si="0"/>
        <v>177.20000000000002</v>
      </c>
      <c r="P49" s="91">
        <f>RANK(O49,$O$49:$O$50)</f>
        <v>2</v>
      </c>
    </row>
    <row r="50" spans="1:16" ht="12.75">
      <c r="A50" s="8"/>
      <c r="B50" s="31" t="s">
        <v>204</v>
      </c>
      <c r="C50" s="69" t="s">
        <v>74</v>
      </c>
      <c r="D50" s="62" t="s">
        <v>75</v>
      </c>
      <c r="E50" s="62" t="s">
        <v>6</v>
      </c>
      <c r="F50" s="3">
        <v>34588</v>
      </c>
      <c r="G50" s="21" t="s">
        <v>3</v>
      </c>
      <c r="H50" s="20">
        <v>5</v>
      </c>
      <c r="I50" s="52">
        <v>64.10000000000001</v>
      </c>
      <c r="J50" s="91">
        <v>1</v>
      </c>
      <c r="K50" s="95">
        <v>61.75</v>
      </c>
      <c r="L50" s="97">
        <v>1</v>
      </c>
      <c r="M50" s="94">
        <f>'[1]W J2'!$I50</f>
        <v>60.49999999999999</v>
      </c>
      <c r="N50" s="93">
        <f>'[1]W J2'!$J50</f>
        <v>1</v>
      </c>
      <c r="O50" s="123">
        <f t="shared" si="0"/>
        <v>186.35</v>
      </c>
      <c r="P50" s="91">
        <f>RANK(O50,$O$49:$O$50)</f>
        <v>1</v>
      </c>
    </row>
    <row r="51" spans="1:8" ht="12" customHeight="1">
      <c r="A51" s="8"/>
      <c r="C51" s="59"/>
      <c r="D51" s="80"/>
      <c r="E51" s="58"/>
      <c r="F51" s="3"/>
      <c r="G51" s="21"/>
      <c r="H51" s="1"/>
    </row>
    <row r="52" spans="1:8" ht="12.75">
      <c r="A52" s="8"/>
      <c r="C52" s="59"/>
      <c r="D52" s="80"/>
      <c r="E52" s="58"/>
      <c r="F52" s="3"/>
      <c r="G52" s="21"/>
      <c r="H52" s="1"/>
    </row>
    <row r="53" spans="1:8" ht="12.75">
      <c r="A53" s="8"/>
      <c r="C53" s="59"/>
      <c r="D53" s="80"/>
      <c r="E53" s="58"/>
      <c r="F53" s="3"/>
      <c r="G53" s="21"/>
      <c r="H53" s="1"/>
    </row>
    <row r="54" spans="1:8" ht="12.75">
      <c r="A54" s="8"/>
      <c r="C54" s="59"/>
      <c r="D54" s="80"/>
      <c r="E54" s="58"/>
      <c r="F54" s="3"/>
      <c r="G54" s="21"/>
      <c r="H54" s="1"/>
    </row>
    <row r="55" spans="3:8" ht="12.75">
      <c r="C55" s="59"/>
      <c r="D55" s="58"/>
      <c r="E55" s="58"/>
      <c r="F55" s="3"/>
      <c r="G55" s="39"/>
      <c r="H55" s="5"/>
    </row>
    <row r="56" spans="3:8" ht="12.75">
      <c r="C56" s="59"/>
      <c r="D56" s="58"/>
      <c r="E56" s="58"/>
      <c r="F56" s="3"/>
      <c r="G56" s="39"/>
      <c r="H56" s="5"/>
    </row>
    <row r="57" spans="3:8" ht="12.75">
      <c r="C57" s="59"/>
      <c r="D57" s="58"/>
      <c r="E57" s="58"/>
      <c r="F57" s="3"/>
      <c r="G57" s="39"/>
      <c r="H57" s="5"/>
    </row>
    <row r="58" spans="2:9" ht="12.75">
      <c r="B58" s="8"/>
      <c r="C58" s="81"/>
      <c r="D58" s="82"/>
      <c r="E58" s="82"/>
      <c r="F58" s="6"/>
      <c r="G58" s="40"/>
      <c r="H58" s="11"/>
      <c r="I58" s="8"/>
    </row>
    <row r="59" spans="2:9" ht="12.75">
      <c r="B59" s="8"/>
      <c r="C59" s="81"/>
      <c r="D59" s="82"/>
      <c r="E59" s="82"/>
      <c r="F59" s="6"/>
      <c r="G59" s="40"/>
      <c r="H59" s="11"/>
      <c r="I59" s="8"/>
    </row>
    <row r="60" spans="2:9" ht="12.75">
      <c r="B60" s="8"/>
      <c r="C60" s="81"/>
      <c r="D60" s="82"/>
      <c r="E60" s="82"/>
      <c r="F60" s="6"/>
      <c r="G60" s="40"/>
      <c r="H60" s="11"/>
      <c r="I60" s="8"/>
    </row>
    <row r="61" spans="2:9" ht="12.75">
      <c r="B61" s="8"/>
      <c r="C61" s="81"/>
      <c r="D61" s="83"/>
      <c r="E61" s="82"/>
      <c r="F61" s="6"/>
      <c r="G61" s="40"/>
      <c r="H61" s="8"/>
      <c r="I61" s="8"/>
    </row>
    <row r="62" spans="2:9" ht="12.75">
      <c r="B62" s="109"/>
      <c r="C62" s="81"/>
      <c r="D62" s="83"/>
      <c r="E62" s="82"/>
      <c r="F62" s="6"/>
      <c r="G62" s="40"/>
      <c r="H62" s="8"/>
      <c r="I62" s="8"/>
    </row>
    <row r="63" spans="1:9" ht="12.75">
      <c r="A63" s="2"/>
      <c r="B63" s="109"/>
      <c r="C63" s="81"/>
      <c r="D63" s="83"/>
      <c r="E63" s="82"/>
      <c r="F63" s="6"/>
      <c r="G63" s="40"/>
      <c r="H63" s="8"/>
      <c r="I63" s="8"/>
    </row>
    <row r="64" spans="2:12" s="4" customFormat="1" ht="12.75">
      <c r="B64" s="109"/>
      <c r="C64" s="55"/>
      <c r="D64" s="55"/>
      <c r="E64" s="55"/>
      <c r="F64" s="10"/>
      <c r="G64" s="33"/>
      <c r="H64" s="10"/>
      <c r="I64" s="10"/>
      <c r="K64" s="94"/>
      <c r="L64" s="96"/>
    </row>
    <row r="65" spans="2:12" s="4" customFormat="1" ht="12.75">
      <c r="B65" s="109"/>
      <c r="C65" s="55"/>
      <c r="D65" s="55"/>
      <c r="E65" s="55"/>
      <c r="F65" s="10"/>
      <c r="G65" s="33"/>
      <c r="H65" s="10"/>
      <c r="I65" s="10"/>
      <c r="K65" s="94"/>
      <c r="L65" s="96"/>
    </row>
    <row r="66" spans="2:12" s="4" customFormat="1" ht="12.75">
      <c r="B66" s="8"/>
      <c r="C66" s="55"/>
      <c r="D66" s="55"/>
      <c r="E66" s="55"/>
      <c r="F66" s="10"/>
      <c r="G66" s="33"/>
      <c r="H66" s="10"/>
      <c r="I66" s="10"/>
      <c r="K66" s="94"/>
      <c r="L66" s="96"/>
    </row>
    <row r="67" spans="2:12" s="4" customFormat="1" ht="12.75">
      <c r="B67" s="8"/>
      <c r="C67" s="55"/>
      <c r="D67" s="55"/>
      <c r="E67" s="55"/>
      <c r="F67" s="10"/>
      <c r="G67" s="33"/>
      <c r="H67" s="10"/>
      <c r="I67" s="10"/>
      <c r="K67" s="94"/>
      <c r="L67" s="96"/>
    </row>
    <row r="68" spans="1:9" ht="12.75">
      <c r="A68" s="2"/>
      <c r="B68" s="8"/>
      <c r="C68" s="81"/>
      <c r="D68" s="83"/>
      <c r="E68" s="82"/>
      <c r="F68" s="6"/>
      <c r="G68" s="40"/>
      <c r="H68" s="8"/>
      <c r="I68" s="8"/>
    </row>
    <row r="69" spans="2:9" ht="12.75">
      <c r="B69" s="8"/>
      <c r="C69" s="81"/>
      <c r="D69" s="83"/>
      <c r="E69" s="82"/>
      <c r="F69" s="6"/>
      <c r="G69" s="40"/>
      <c r="H69" s="8"/>
      <c r="I69" s="8"/>
    </row>
    <row r="70" spans="2:9" ht="12.75">
      <c r="B70" s="8"/>
      <c r="C70" s="81"/>
      <c r="D70" s="83"/>
      <c r="E70" s="82"/>
      <c r="F70" s="6"/>
      <c r="G70" s="40"/>
      <c r="H70" s="8"/>
      <c r="I70" s="8"/>
    </row>
    <row r="71" spans="2:9" ht="12.75">
      <c r="B71" s="8"/>
      <c r="C71" s="81"/>
      <c r="D71" s="83"/>
      <c r="E71" s="82"/>
      <c r="F71" s="6"/>
      <c r="G71" s="40"/>
      <c r="H71" s="8"/>
      <c r="I71" s="8"/>
    </row>
    <row r="72" spans="2:9" ht="12.75">
      <c r="B72" s="8"/>
      <c r="C72" s="81"/>
      <c r="D72" s="83"/>
      <c r="E72" s="82"/>
      <c r="F72" s="6"/>
      <c r="G72" s="40"/>
      <c r="H72" s="8"/>
      <c r="I72" s="8"/>
    </row>
    <row r="73" spans="2:9" ht="12.75">
      <c r="B73" s="8"/>
      <c r="C73" s="81"/>
      <c r="D73" s="83"/>
      <c r="E73" s="82"/>
      <c r="F73" s="6"/>
      <c r="G73" s="40"/>
      <c r="H73" s="8"/>
      <c r="I73" s="8"/>
    </row>
    <row r="74" spans="2:9" ht="12.75">
      <c r="B74" s="8"/>
      <c r="C74" s="81"/>
      <c r="D74" s="83"/>
      <c r="E74" s="82"/>
      <c r="F74" s="6"/>
      <c r="G74" s="40"/>
      <c r="H74" s="8"/>
      <c r="I74" s="8"/>
    </row>
    <row r="75" spans="2:9" ht="12.75">
      <c r="B75" s="109"/>
      <c r="C75" s="81"/>
      <c r="D75" s="83"/>
      <c r="E75" s="82"/>
      <c r="F75" s="6"/>
      <c r="G75" s="40"/>
      <c r="H75" s="8"/>
      <c r="I75" s="8"/>
    </row>
    <row r="76" spans="2:9" ht="12.75">
      <c r="B76" s="109"/>
      <c r="C76" s="81"/>
      <c r="D76" s="83"/>
      <c r="E76" s="82"/>
      <c r="F76" s="6"/>
      <c r="G76" s="40"/>
      <c r="H76" s="8"/>
      <c r="I76" s="8"/>
    </row>
    <row r="77" spans="2:12" s="4" customFormat="1" ht="12.75">
      <c r="B77" s="7"/>
      <c r="C77" s="55"/>
      <c r="D77" s="55"/>
      <c r="E77" s="55"/>
      <c r="F77" s="10"/>
      <c r="G77" s="33"/>
      <c r="H77" s="10"/>
      <c r="I77" s="10"/>
      <c r="K77" s="94"/>
      <c r="L77" s="96"/>
    </row>
    <row r="78" spans="2:12" s="4" customFormat="1" ht="12.75">
      <c r="B78" s="8"/>
      <c r="C78" s="55"/>
      <c r="D78" s="55"/>
      <c r="E78" s="55"/>
      <c r="F78" s="10"/>
      <c r="G78" s="33"/>
      <c r="H78" s="10"/>
      <c r="I78" s="10"/>
      <c r="K78" s="94"/>
      <c r="L78" s="96"/>
    </row>
    <row r="79" spans="2:12" s="4" customFormat="1" ht="12.75">
      <c r="B79" s="8"/>
      <c r="C79" s="55"/>
      <c r="D79" s="55"/>
      <c r="E79" s="55"/>
      <c r="F79" s="10"/>
      <c r="G79" s="33"/>
      <c r="H79" s="10"/>
      <c r="I79" s="10"/>
      <c r="K79" s="94"/>
      <c r="L79" s="96"/>
    </row>
    <row r="80" spans="2:9" ht="12.75">
      <c r="B80" s="8"/>
      <c r="C80" s="81"/>
      <c r="D80" s="83"/>
      <c r="E80" s="82"/>
      <c r="F80" s="6"/>
      <c r="G80" s="40"/>
      <c r="H80" s="8"/>
      <c r="I80" s="8"/>
    </row>
    <row r="81" spans="2:9" ht="12.75">
      <c r="B81" s="8"/>
      <c r="C81" s="81"/>
      <c r="D81" s="83"/>
      <c r="E81" s="82"/>
      <c r="F81" s="6"/>
      <c r="G81" s="40"/>
      <c r="H81" s="8"/>
      <c r="I81" s="8"/>
    </row>
    <row r="82" spans="2:9" ht="12.75">
      <c r="B82" s="8"/>
      <c r="C82" s="81"/>
      <c r="D82" s="83"/>
      <c r="E82" s="82"/>
      <c r="F82" s="6"/>
      <c r="G82" s="40"/>
      <c r="H82" s="8"/>
      <c r="I82" s="8"/>
    </row>
    <row r="83" spans="2:9" ht="12.75">
      <c r="B83" s="8"/>
      <c r="C83" s="81"/>
      <c r="D83" s="83"/>
      <c r="E83" s="82"/>
      <c r="F83" s="6"/>
      <c r="G83" s="40"/>
      <c r="H83" s="8"/>
      <c r="I83" s="8"/>
    </row>
    <row r="84" spans="2:9" ht="12.75">
      <c r="B84" s="8"/>
      <c r="C84" s="81"/>
      <c r="D84" s="83"/>
      <c r="E84" s="82"/>
      <c r="F84" s="6"/>
      <c r="G84" s="40"/>
      <c r="H84" s="8"/>
      <c r="I84" s="8"/>
    </row>
    <row r="85" spans="2:9" ht="12.75">
      <c r="B85" s="8"/>
      <c r="C85" s="81"/>
      <c r="D85" s="83"/>
      <c r="E85" s="82"/>
      <c r="F85" s="6"/>
      <c r="G85" s="40"/>
      <c r="H85" s="8"/>
      <c r="I85" s="8"/>
    </row>
    <row r="86" spans="2:9" ht="12.75">
      <c r="B86" s="8"/>
      <c r="C86" s="81"/>
      <c r="D86" s="83"/>
      <c r="E86" s="82"/>
      <c r="F86" s="6"/>
      <c r="G86" s="40"/>
      <c r="H86" s="8"/>
      <c r="I86" s="8"/>
    </row>
    <row r="87" spans="3:7" ht="12.75">
      <c r="C87" s="59"/>
      <c r="D87" s="80"/>
      <c r="E87" s="58"/>
      <c r="F87" s="3"/>
      <c r="G87" s="39"/>
    </row>
    <row r="88" spans="3:7" ht="12.75">
      <c r="C88" s="59"/>
      <c r="D88" s="80"/>
      <c r="E88" s="58"/>
      <c r="F88" s="3"/>
      <c r="G88" s="39"/>
    </row>
  </sheetData>
  <sheetProtection/>
  <mergeCells count="5">
    <mergeCell ref="B75:B76"/>
    <mergeCell ref="E37:E40"/>
    <mergeCell ref="B29:B31"/>
    <mergeCell ref="B1:B2"/>
    <mergeCell ref="B62:B65"/>
  </mergeCells>
  <conditionalFormatting sqref="J3:J5">
    <cfRule type="cellIs" priority="13" dxfId="20" operator="equal" stopIfTrue="1">
      <formula>1</formula>
    </cfRule>
    <cfRule type="cellIs" priority="14" dxfId="21" operator="equal" stopIfTrue="1">
      <formula>1</formula>
    </cfRule>
    <cfRule type="cellIs" priority="15" dxfId="20" operator="equal" stopIfTrue="1">
      <formula>1</formula>
    </cfRule>
  </conditionalFormatting>
  <conditionalFormatting sqref="J7:J19">
    <cfRule type="cellIs" priority="12" dxfId="20" operator="between" stopIfTrue="1">
      <formula>1</formula>
      <formula>4</formula>
    </cfRule>
  </conditionalFormatting>
  <conditionalFormatting sqref="J21:J28">
    <cfRule type="cellIs" priority="11" dxfId="20" operator="between" stopIfTrue="1">
      <formula>1</formula>
      <formula>3</formula>
    </cfRule>
  </conditionalFormatting>
  <conditionalFormatting sqref="J41:J47">
    <cfRule type="cellIs" priority="9" dxfId="20" operator="between" stopIfTrue="1">
      <formula>1</formula>
      <formula>3</formula>
    </cfRule>
  </conditionalFormatting>
  <conditionalFormatting sqref="J49:J50">
    <cfRule type="cellIs" priority="8" dxfId="20" operator="equal" stopIfTrue="1">
      <formula>1</formula>
    </cfRule>
  </conditionalFormatting>
  <conditionalFormatting sqref="J32:J36">
    <cfRule type="cellIs" priority="7" dxfId="20" operator="between" stopIfTrue="1">
      <formula>1</formula>
      <formula>2</formula>
    </cfRule>
  </conditionalFormatting>
  <conditionalFormatting sqref="P3:P5">
    <cfRule type="cellIs" priority="6" dxfId="20" operator="equal" stopIfTrue="1">
      <formula>1</formula>
    </cfRule>
  </conditionalFormatting>
  <conditionalFormatting sqref="P7:P19">
    <cfRule type="cellIs" priority="5" dxfId="20" operator="equal" stopIfTrue="1">
      <formula>1</formula>
    </cfRule>
  </conditionalFormatting>
  <conditionalFormatting sqref="P21:P28">
    <cfRule type="cellIs" priority="4" dxfId="20" operator="equal" stopIfTrue="1">
      <formula>1</formula>
    </cfRule>
  </conditionalFormatting>
  <conditionalFormatting sqref="P32:P36">
    <cfRule type="cellIs" priority="3" dxfId="20" operator="equal" stopIfTrue="1">
      <formula>1</formula>
    </cfRule>
  </conditionalFormatting>
  <conditionalFormatting sqref="P41:P47">
    <cfRule type="cellIs" priority="2" dxfId="20" operator="equal" stopIfTrue="1">
      <formula>1</formula>
    </cfRule>
  </conditionalFormatting>
  <conditionalFormatting sqref="P49:P50">
    <cfRule type="cellIs" priority="1" dxfId="20" operator="equal" stopIfTrue="1">
      <formula>1</formula>
    </cfRule>
  </conditionalFormatting>
  <printOptions/>
  <pageMargins left="0.31496062992125984" right="0.11811023622047245" top="0.15748031496062992" bottom="0.15748031496062992" header="0" footer="0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Rayon Zaanstreek</dc:creator>
  <cp:keywords/>
  <dc:description/>
  <cp:lastModifiedBy>Gebruiker</cp:lastModifiedBy>
  <cp:lastPrinted>2014-03-16T14:00:29Z</cp:lastPrinted>
  <dcterms:created xsi:type="dcterms:W3CDTF">2012-10-06T14:14:52Z</dcterms:created>
  <dcterms:modified xsi:type="dcterms:W3CDTF">2014-04-06T19:31:45Z</dcterms:modified>
  <cp:category/>
  <cp:version/>
  <cp:contentType/>
  <cp:contentStatus/>
</cp:coreProperties>
</file>